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"/>
    </mc:Choice>
  </mc:AlternateContent>
  <xr:revisionPtr revIDLastSave="0" documentId="13_ncr:1_{2F257ECD-E783-4FED-8E6C-18897D8503D3}" xr6:coauthVersionLast="36" xr6:coauthVersionMax="36" xr10:uidLastSave="{00000000-0000-0000-0000-000000000000}"/>
  <bookViews>
    <workbookView xWindow="0" yWindow="0" windowWidth="28800" windowHeight="12300" activeTab="1" xr2:uid="{00000000-000D-0000-FFFF-FFFF00000000}"/>
  </bookViews>
  <sheets>
    <sheet name="1-2 неделя" sheetId="1" r:id="rId1"/>
    <sheet name="Испр 3-4неде" sheetId="3" r:id="rId2"/>
  </sheets>
  <calcPr calcId="191029"/>
</workbook>
</file>

<file path=xl/calcChain.xml><?xml version="1.0" encoding="utf-8"?>
<calcChain xmlns="http://schemas.openxmlformats.org/spreadsheetml/2006/main">
  <c r="B195" i="3" l="1"/>
  <c r="A195" i="3"/>
  <c r="L194" i="3"/>
  <c r="L195" i="3" s="1"/>
  <c r="J194" i="3"/>
  <c r="I194" i="3"/>
  <c r="I195" i="3" s="1"/>
  <c r="H194" i="3"/>
  <c r="G194" i="3"/>
  <c r="G195" i="3" s="1"/>
  <c r="F194" i="3"/>
  <c r="F195" i="3" s="1"/>
  <c r="B185" i="3"/>
  <c r="L184" i="3"/>
  <c r="J184" i="3"/>
  <c r="J195" i="3" s="1"/>
  <c r="I184" i="3"/>
  <c r="H184" i="3"/>
  <c r="H195" i="3" s="1"/>
  <c r="G184" i="3"/>
  <c r="F184" i="3"/>
  <c r="B176" i="3"/>
  <c r="A176" i="3"/>
  <c r="L175" i="3"/>
  <c r="J175" i="3"/>
  <c r="I175" i="3"/>
  <c r="H175" i="3"/>
  <c r="G175" i="3"/>
  <c r="F175" i="3"/>
  <c r="B166" i="3"/>
  <c r="L165" i="3"/>
  <c r="J165" i="3"/>
  <c r="I165" i="3"/>
  <c r="I176" i="3" s="1"/>
  <c r="H165" i="3"/>
  <c r="G165" i="3"/>
  <c r="G176" i="3" s="1"/>
  <c r="F165" i="3"/>
  <c r="B157" i="3"/>
  <c r="A157" i="3"/>
  <c r="L156" i="3"/>
  <c r="L157" i="3" s="1"/>
  <c r="J156" i="3"/>
  <c r="I156" i="3"/>
  <c r="I157" i="3" s="1"/>
  <c r="H156" i="3"/>
  <c r="H157" i="3" s="1"/>
  <c r="G156" i="3"/>
  <c r="G157" i="3" s="1"/>
  <c r="F156" i="3"/>
  <c r="B147" i="3"/>
  <c r="L146" i="3"/>
  <c r="J146" i="3"/>
  <c r="J157" i="3" s="1"/>
  <c r="I146" i="3"/>
  <c r="H146" i="3"/>
  <c r="G146" i="3"/>
  <c r="F146" i="3"/>
  <c r="F157" i="3" s="1"/>
  <c r="B138" i="3"/>
  <c r="A138" i="3"/>
  <c r="L137" i="3"/>
  <c r="J137" i="3"/>
  <c r="J138" i="3" s="1"/>
  <c r="I137" i="3"/>
  <c r="H137" i="3"/>
  <c r="H138" i="3" s="1"/>
  <c r="G137" i="3"/>
  <c r="F137" i="3"/>
  <c r="F138" i="3" s="1"/>
  <c r="B128" i="3"/>
  <c r="L127" i="3"/>
  <c r="J127" i="3"/>
  <c r="I127" i="3"/>
  <c r="I138" i="3" s="1"/>
  <c r="H127" i="3"/>
  <c r="G127" i="3"/>
  <c r="G138" i="3" s="1"/>
  <c r="F127" i="3"/>
  <c r="B119" i="3"/>
  <c r="A119" i="3"/>
  <c r="L118" i="3"/>
  <c r="J118" i="3"/>
  <c r="J119" i="3" s="1"/>
  <c r="I118" i="3"/>
  <c r="I119" i="3" s="1"/>
  <c r="H118" i="3"/>
  <c r="G118" i="3"/>
  <c r="G119" i="3" s="1"/>
  <c r="F118" i="3"/>
  <c r="B109" i="3"/>
  <c r="L108" i="3"/>
  <c r="J108" i="3"/>
  <c r="I108" i="3"/>
  <c r="H108" i="3"/>
  <c r="H119" i="3" s="1"/>
  <c r="G108" i="3"/>
  <c r="F108" i="3"/>
  <c r="F119" i="3" s="1"/>
  <c r="J100" i="3"/>
  <c r="B100" i="3"/>
  <c r="A100" i="3"/>
  <c r="L99" i="3"/>
  <c r="J99" i="3"/>
  <c r="I99" i="3"/>
  <c r="H99" i="3"/>
  <c r="H100" i="3" s="1"/>
  <c r="G99" i="3"/>
  <c r="G100" i="3" s="1"/>
  <c r="F99" i="3"/>
  <c r="F100" i="3" s="1"/>
  <c r="B90" i="3"/>
  <c r="L89" i="3"/>
  <c r="J89" i="3"/>
  <c r="I89" i="3"/>
  <c r="I100" i="3" s="1"/>
  <c r="H89" i="3"/>
  <c r="G89" i="3"/>
  <c r="F89" i="3"/>
  <c r="B81" i="3"/>
  <c r="A81" i="3"/>
  <c r="L80" i="3"/>
  <c r="J80" i="3"/>
  <c r="I80" i="3"/>
  <c r="H80" i="3"/>
  <c r="G80" i="3"/>
  <c r="F80" i="3"/>
  <c r="B71" i="3"/>
  <c r="L70" i="3"/>
  <c r="J70" i="3"/>
  <c r="I70" i="3"/>
  <c r="H70" i="3"/>
  <c r="H81" i="3" s="1"/>
  <c r="G70" i="3"/>
  <c r="F70" i="3"/>
  <c r="F81" i="3" s="1"/>
  <c r="B62" i="3"/>
  <c r="A62" i="3"/>
  <c r="L61" i="3"/>
  <c r="J61" i="3"/>
  <c r="J62" i="3" s="1"/>
  <c r="I61" i="3"/>
  <c r="I62" i="3" s="1"/>
  <c r="H61" i="3"/>
  <c r="H62" i="3" s="1"/>
  <c r="G61" i="3"/>
  <c r="G62" i="3" s="1"/>
  <c r="F61" i="3"/>
  <c r="F62" i="3" s="1"/>
  <c r="B52" i="3"/>
  <c r="L51" i="3"/>
  <c r="J51" i="3"/>
  <c r="I51" i="3"/>
  <c r="H51" i="3"/>
  <c r="G51" i="3"/>
  <c r="F51" i="3"/>
  <c r="B43" i="3"/>
  <c r="A43" i="3"/>
  <c r="L42" i="3"/>
  <c r="L43" i="3" s="1"/>
  <c r="J42" i="3"/>
  <c r="I42" i="3"/>
  <c r="I43" i="3" s="1"/>
  <c r="H42" i="3"/>
  <c r="G42" i="3"/>
  <c r="G43" i="3" s="1"/>
  <c r="F42" i="3"/>
  <c r="F43" i="3" s="1"/>
  <c r="B33" i="3"/>
  <c r="L32" i="3"/>
  <c r="J32" i="3"/>
  <c r="J43" i="3" s="1"/>
  <c r="I32" i="3"/>
  <c r="H32" i="3"/>
  <c r="H43" i="3" s="1"/>
  <c r="G32" i="3"/>
  <c r="F32" i="3"/>
  <c r="B24" i="3"/>
  <c r="A24" i="3"/>
  <c r="L23" i="3"/>
  <c r="L24" i="3" s="1"/>
  <c r="J23" i="3"/>
  <c r="J24" i="3" s="1"/>
  <c r="I23" i="3"/>
  <c r="I24" i="3" s="1"/>
  <c r="H23" i="3"/>
  <c r="H24" i="3" s="1"/>
  <c r="G23" i="3"/>
  <c r="F23" i="3"/>
  <c r="F24" i="3" s="1"/>
  <c r="B14" i="3"/>
  <c r="L13" i="3"/>
  <c r="J13" i="3"/>
  <c r="I13" i="3"/>
  <c r="H13" i="3"/>
  <c r="G13" i="3"/>
  <c r="G24" i="3" s="1"/>
  <c r="F13" i="3"/>
  <c r="L138" i="3" l="1"/>
  <c r="L119" i="3"/>
  <c r="L100" i="3"/>
  <c r="L62" i="3"/>
  <c r="J176" i="3"/>
  <c r="F176" i="3"/>
  <c r="F196" i="3" s="1"/>
  <c r="L176" i="3"/>
  <c r="H176" i="3"/>
  <c r="H196" i="3" s="1"/>
  <c r="I81" i="3"/>
  <c r="J81" i="3"/>
  <c r="G81" i="3"/>
  <c r="G196" i="3" s="1"/>
  <c r="L81" i="3"/>
  <c r="I196" i="3"/>
  <c r="J196" i="3" l="1"/>
  <c r="L196" i="3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L157" i="1"/>
  <c r="I195" i="1"/>
  <c r="J195" i="1"/>
  <c r="G195" i="1"/>
  <c r="L195" i="1"/>
  <c r="F195" i="1"/>
  <c r="I176" i="1"/>
  <c r="L176" i="1"/>
  <c r="G176" i="1"/>
  <c r="G157" i="1"/>
  <c r="I157" i="1"/>
  <c r="H157" i="1"/>
  <c r="F157" i="1"/>
  <c r="L138" i="1"/>
  <c r="J138" i="1"/>
  <c r="I138" i="1"/>
  <c r="G138" i="1"/>
  <c r="F138" i="1"/>
  <c r="I119" i="1"/>
  <c r="H119" i="1"/>
  <c r="G119" i="1"/>
  <c r="J119" i="1"/>
  <c r="L119" i="1"/>
  <c r="F119" i="1"/>
  <c r="L100" i="1"/>
  <c r="I100" i="1"/>
  <c r="H100" i="1"/>
  <c r="G100" i="1"/>
  <c r="F100" i="1"/>
  <c r="I81" i="1"/>
  <c r="J81" i="1"/>
  <c r="L81" i="1"/>
  <c r="F81" i="1"/>
  <c r="G62" i="1"/>
  <c r="J62" i="1"/>
  <c r="I62" i="1"/>
  <c r="H62" i="1"/>
  <c r="H43" i="1"/>
  <c r="F43" i="1"/>
  <c r="G43" i="1"/>
  <c r="L43" i="1"/>
  <c r="I24" i="1"/>
  <c r="L24" i="1"/>
  <c r="J24" i="1"/>
  <c r="F24" i="1"/>
  <c r="H176" i="1"/>
  <c r="F62" i="1"/>
  <c r="J100" i="1"/>
  <c r="H195" i="1"/>
  <c r="I43" i="1"/>
  <c r="J43" i="1"/>
  <c r="H138" i="1"/>
  <c r="J157" i="1"/>
  <c r="G81" i="1"/>
  <c r="H81" i="1"/>
  <c r="F176" i="1"/>
  <c r="H24" i="1"/>
  <c r="G24" i="1"/>
  <c r="L62" i="1"/>
  <c r="L196" i="1" l="1"/>
  <c r="I196" i="1"/>
  <c r="F196" i="1"/>
  <c r="J196" i="1"/>
  <c r="G196" i="1"/>
  <c r="H196" i="1"/>
</calcChain>
</file>

<file path=xl/sharedStrings.xml><?xml version="1.0" encoding="utf-8"?>
<sst xmlns="http://schemas.openxmlformats.org/spreadsheetml/2006/main" count="841" uniqueCount="233">
  <si>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</si>
  <si>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</si>
  <si>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</si>
  <si>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</si>
  <si>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</si>
  <si>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</si>
  <si>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</si>
  <si>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</si>
  <si>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</si>
  <si>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</si>
  <si>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</si>
  <si>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</si>
  <si>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</si>
  <si>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</si>
  <si>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</si>
  <si>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</si>
  <si>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</si>
  <si>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</si>
  <si>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</si>
  <si>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</si>
  <si>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</si>
  <si>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</si>
  <si>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</si>
  <si>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</si>
  <si>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</si>
  <si>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</si>
  <si>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</si>
  <si>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</si>
  <si>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</si>
  <si>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</si>
  <si>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</si>
  <si>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</si>
  <si>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</si>
  <si>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</si>
  <si>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</si>
  <si>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</si>
  <si>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</si>
  <si>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</si>
  <si>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</si>
  <si>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</si>
  <si>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Алябьева А.А.</t>
  </si>
  <si>
    <t>257/96</t>
  </si>
  <si>
    <t>Какао на молоке</t>
  </si>
  <si>
    <t>649/96</t>
  </si>
  <si>
    <t>Йогурт 9%</t>
  </si>
  <si>
    <t>Икра морковная</t>
  </si>
  <si>
    <t>Уха рыбацкая из горбуши</t>
  </si>
  <si>
    <t>Фрикадельки из мяса говядины в соусе</t>
  </si>
  <si>
    <t>Капуста припущенная</t>
  </si>
  <si>
    <t>670/96</t>
  </si>
  <si>
    <t>Сок фруктовый</t>
  </si>
  <si>
    <t>Хлеб ржаной "Дарницкий"</t>
  </si>
  <si>
    <t>ГОСТ 26983/15</t>
  </si>
  <si>
    <t>ГОСТ 32920/22</t>
  </si>
  <si>
    <t>Каша молочная вязкая со сливочным маслом</t>
  </si>
  <si>
    <t>Кондитерское изделие- печенье " К чаю"</t>
  </si>
  <si>
    <t>ТС 033/13</t>
  </si>
  <si>
    <t>Хлеб пшеничны витаминный "Крестьянский"</t>
  </si>
  <si>
    <t>ГОСТ 31807/18</t>
  </si>
  <si>
    <t>Омлет натуральный</t>
  </si>
  <si>
    <t>284/96</t>
  </si>
  <si>
    <t>Бутерброд с сыром</t>
  </si>
  <si>
    <t>Чай с сахаром и лимоном</t>
  </si>
  <si>
    <t>629/96</t>
  </si>
  <si>
    <t>Масло сливочное порционно</t>
  </si>
  <si>
    <t>Суп куриный с макаронными изделиями</t>
  </si>
  <si>
    <t>139/96</t>
  </si>
  <si>
    <t>324/96</t>
  </si>
  <si>
    <t>Картофельное пюре</t>
  </si>
  <si>
    <t>Напиток из шиповника</t>
  </si>
  <si>
    <t>Кофейный напиток с молоком</t>
  </si>
  <si>
    <t>Печень тушеная в сметанном соусе</t>
  </si>
  <si>
    <t>Макаронные изделия отварные</t>
  </si>
  <si>
    <t>469/96</t>
  </si>
  <si>
    <t>Компот из кураги</t>
  </si>
  <si>
    <t>588/96</t>
  </si>
  <si>
    <t>Батон витаминизированный "Любительский"</t>
  </si>
  <si>
    <t>ГОСТ  31805/18</t>
  </si>
  <si>
    <t>Салат из свежих овощей с растит.маслом</t>
  </si>
  <si>
    <t>фрукт (яблоко)</t>
  </si>
  <si>
    <t>Запеканка творожная с повидлом</t>
  </si>
  <si>
    <t>297/96</t>
  </si>
  <si>
    <t>630/96</t>
  </si>
  <si>
    <t>Суп гороховый с гренками</t>
  </si>
  <si>
    <t>401/96</t>
  </si>
  <si>
    <t>695/96</t>
  </si>
  <si>
    <t>Слойка с повидлом</t>
  </si>
  <si>
    <t>Борщ из свежей капусты на курином бульоне со сметаной</t>
  </si>
  <si>
    <t>110/96</t>
  </si>
  <si>
    <t>Запеканка картофельная с мясом свинины</t>
  </si>
  <si>
    <t>430/96</t>
  </si>
  <si>
    <t xml:space="preserve">Йогурт 9% </t>
  </si>
  <si>
    <t>Кондитерское изделие (печенье, вафли, пряники)</t>
  </si>
  <si>
    <t xml:space="preserve">Салат из свежих овощей с растит.маслом </t>
  </si>
  <si>
    <t>Биточек рыбный</t>
  </si>
  <si>
    <t>Картофель отварной</t>
  </si>
  <si>
    <t>470/96</t>
  </si>
  <si>
    <t>Компот из сухофруктов/курага</t>
  </si>
  <si>
    <t>285/96</t>
  </si>
  <si>
    <t>Суп-пюре овощной с гренками</t>
  </si>
  <si>
    <t>167/96</t>
  </si>
  <si>
    <t>Компот из свежих плодов/ягод</t>
  </si>
  <si>
    <t>924/82</t>
  </si>
  <si>
    <t>Пирожок с картофелем</t>
  </si>
  <si>
    <t>Гребешок с повидлом</t>
  </si>
  <si>
    <t>Суп молочный с макаронными изделиями</t>
  </si>
  <si>
    <t>161/96</t>
  </si>
  <si>
    <t>Жаркое по-домашнему с мясом говядины</t>
  </si>
  <si>
    <t>394/96</t>
  </si>
  <si>
    <t>296/96</t>
  </si>
  <si>
    <t xml:space="preserve">Салат овощной с растит.маслом </t>
  </si>
  <si>
    <t>76/96</t>
  </si>
  <si>
    <t>Пюре "Розовое"</t>
  </si>
  <si>
    <t>ГБОУ СО "Екатеринбургская школа № 4", дети с ОВЗ, 3-4 неделя</t>
  </si>
  <si>
    <t>ГБОУ СО "Екатеринбургская школа № 4", дети с ОВЗ, 1-2 неделя</t>
  </si>
  <si>
    <t>Бутерброд с маслом</t>
  </si>
  <si>
    <t>ГОСТ</t>
  </si>
  <si>
    <t>Икра свекольная</t>
  </si>
  <si>
    <t>Филе куриное в сметанном соусе</t>
  </si>
  <si>
    <t>Омлет натуральный с сыром</t>
  </si>
  <si>
    <t>132/96</t>
  </si>
  <si>
    <t>Плов с мясом свинины</t>
  </si>
  <si>
    <t>Суп "Крестьянский" с курой и сметаной</t>
  </si>
  <si>
    <t>Тефтели из говядины в соусе</t>
  </si>
  <si>
    <t>Капуста тушенная</t>
  </si>
  <si>
    <t>482/96</t>
  </si>
  <si>
    <t>Запеканка творожная со сгущенным молоком</t>
  </si>
  <si>
    <t xml:space="preserve">Чай с сахаром </t>
  </si>
  <si>
    <t>Борщ из свежей капусты со сметаной</t>
  </si>
  <si>
    <t>Печень по-строгановски</t>
  </si>
  <si>
    <t>Каша гречневая рассыпчатая</t>
  </si>
  <si>
    <t>60/96</t>
  </si>
  <si>
    <t>Рыба запеченная в омлете</t>
  </si>
  <si>
    <t>309/96</t>
  </si>
  <si>
    <t>ТТК</t>
  </si>
  <si>
    <t>Суп картофельный с рыбными фрикадельками</t>
  </si>
  <si>
    <t>Суфле из мяса куры</t>
  </si>
  <si>
    <t>741/82</t>
  </si>
  <si>
    <t>Овощи припущенные (цветная капуста, брокколи)</t>
  </si>
  <si>
    <t>Пюре гороховое</t>
  </si>
  <si>
    <t>Пудинг творожный с повидлом</t>
  </si>
  <si>
    <t xml:space="preserve">Салат из овощей с растит.маслом </t>
  </si>
  <si>
    <t>Чай с сахаром и молоком</t>
  </si>
  <si>
    <t>Маринад овощной</t>
  </si>
  <si>
    <t>Рассольник по-домашнему  со сметаной</t>
  </si>
  <si>
    <t>Рис припущенный</t>
  </si>
  <si>
    <t>642/96</t>
  </si>
  <si>
    <t>75/96</t>
  </si>
  <si>
    <t>181/96</t>
  </si>
  <si>
    <t>466/96</t>
  </si>
  <si>
    <t>Гуляш из мяса</t>
  </si>
  <si>
    <t>Салат овощной с растит.маслом</t>
  </si>
  <si>
    <t>Гуляш из мяса курицы</t>
  </si>
  <si>
    <t>Кисель Витошка</t>
  </si>
  <si>
    <t>27/96</t>
  </si>
  <si>
    <t>138/96</t>
  </si>
  <si>
    <t>463/96</t>
  </si>
  <si>
    <t>591/96</t>
  </si>
  <si>
    <t>637/96</t>
  </si>
  <si>
    <t>Щи из свежей капусты со сметаной</t>
  </si>
  <si>
    <t>26/96</t>
  </si>
  <si>
    <t>120/96</t>
  </si>
  <si>
    <t>408/96</t>
  </si>
  <si>
    <t>33/96</t>
  </si>
  <si>
    <t>Котлета рыбная ЛАДА</t>
  </si>
  <si>
    <t>472/96</t>
  </si>
  <si>
    <t>652/96</t>
  </si>
  <si>
    <t>Салат овощной с раст.маслом</t>
  </si>
  <si>
    <t>Соус красый основной</t>
  </si>
  <si>
    <t>528/96</t>
  </si>
  <si>
    <t>34/96</t>
  </si>
  <si>
    <t>Щи из квашенной капусты со сметаной</t>
  </si>
  <si>
    <t>122/96</t>
  </si>
  <si>
    <t>328/96</t>
  </si>
  <si>
    <t>Пудинг творожный со сгущенным молоком</t>
  </si>
  <si>
    <t>Икра овощная</t>
  </si>
  <si>
    <t>Суп картофельный с макаронными изделиями на куриной бульоне</t>
  </si>
  <si>
    <t>Кнели из курицы</t>
  </si>
  <si>
    <t>628/96</t>
  </si>
  <si>
    <t>461/96</t>
  </si>
  <si>
    <t>478/96</t>
  </si>
  <si>
    <t>585/96</t>
  </si>
  <si>
    <t>Каша молочная вязкая со слив.маслом</t>
  </si>
  <si>
    <t>687/96</t>
  </si>
  <si>
    <t>Яйцо отварное</t>
  </si>
  <si>
    <t>209/11</t>
  </si>
  <si>
    <t>651/96</t>
  </si>
  <si>
    <t>Фрукт</t>
  </si>
  <si>
    <t>Сельдь с отварным картофелем и раст.маслом</t>
  </si>
  <si>
    <t>83/96</t>
  </si>
  <si>
    <t>Макаронные изделя отварные</t>
  </si>
  <si>
    <t>Каша молочная вязкая Дружба со слив.маслом</t>
  </si>
  <si>
    <t>501/96</t>
  </si>
  <si>
    <t xml:space="preserve">фрукт </t>
  </si>
  <si>
    <t>Кондитерское изделие- (вафли/пряник/печенье)</t>
  </si>
  <si>
    <t>Суп картофельный с горохом на курином бульоне</t>
  </si>
  <si>
    <t>444/96</t>
  </si>
  <si>
    <t>Макароны отварные с маслом</t>
  </si>
  <si>
    <t>Хлеб пшеничный витаминный "Крестьянский"</t>
  </si>
  <si>
    <t>ГОСТ 31807/15</t>
  </si>
  <si>
    <t>Винегрет овощной с раст.маслом</t>
  </si>
  <si>
    <t>387/96</t>
  </si>
  <si>
    <t xml:space="preserve">Каша гречневая рассыпчатая </t>
  </si>
  <si>
    <t>136/96</t>
  </si>
  <si>
    <t>422/96</t>
  </si>
  <si>
    <t>Напиток ягодный</t>
  </si>
  <si>
    <t>Салат из квашенной капусты с раст.маслом</t>
  </si>
  <si>
    <t>Суп картофельный с курой и сметаной</t>
  </si>
  <si>
    <t>403/96</t>
  </si>
  <si>
    <t>Сок</t>
  </si>
  <si>
    <t>Макароны запеченные с сыром</t>
  </si>
  <si>
    <t>Батон витаминный</t>
  </si>
  <si>
    <t>Рассольник Ленинградский со сметаной</t>
  </si>
  <si>
    <t>129/96</t>
  </si>
  <si>
    <t>Рыба запеченная под молочным соусом</t>
  </si>
  <si>
    <t>320/96</t>
  </si>
  <si>
    <t>140/96</t>
  </si>
  <si>
    <t xml:space="preserve">Батон витаминный </t>
  </si>
  <si>
    <t xml:space="preserve">Фрукт </t>
  </si>
  <si>
    <t>Борщ с квашенной капустой со сметаной</t>
  </si>
  <si>
    <t>Рис припущенный с овощами</t>
  </si>
  <si>
    <t>467/96</t>
  </si>
  <si>
    <t>Щи из свежей капусты с курой и сметаной</t>
  </si>
  <si>
    <t xml:space="preserve">Омлет натуральный </t>
  </si>
  <si>
    <t>Свекольник с курой и сметаной</t>
  </si>
  <si>
    <t>193/96</t>
  </si>
  <si>
    <t>Мясо отварное</t>
  </si>
  <si>
    <t>357/96</t>
  </si>
  <si>
    <t>468/96</t>
  </si>
  <si>
    <t>Йогурт 9% с джемом</t>
  </si>
  <si>
    <t>Кура тушенная в соусе</t>
  </si>
  <si>
    <t xml:space="preserve">Макароны отварные </t>
  </si>
  <si>
    <t>Кондитерское изделие /печенье, вафли, пряник/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</si>
</sst>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17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opLeftCell="A166" workbookViewId="0">
      <selection activeCell="L188" sqref="L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114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54</v>
      </c>
      <c r="F6" s="53">
        <v>205</v>
      </c>
      <c r="G6" s="40">
        <v>6.45</v>
      </c>
      <c r="H6" s="40">
        <v>4.67</v>
      </c>
      <c r="I6" s="40">
        <v>25.6</v>
      </c>
      <c r="J6" s="40">
        <v>182</v>
      </c>
      <c r="K6" s="41" t="s">
        <v>41</v>
      </c>
      <c r="L6" s="40">
        <v>27.85</v>
      </c>
    </row>
    <row r="7" spans="1:12" ht="15" x14ac:dyDescent="0.25">
      <c r="A7" s="23"/>
      <c r="B7" s="15"/>
      <c r="C7" s="11"/>
      <c r="D7" s="55" t="s">
        <v>26</v>
      </c>
      <c r="E7" s="54" t="s">
        <v>44</v>
      </c>
      <c r="F7" s="43">
        <v>130</v>
      </c>
      <c r="G7" s="43">
        <v>3.64</v>
      </c>
      <c r="H7" s="43">
        <v>9</v>
      </c>
      <c r="I7" s="43">
        <v>15.21</v>
      </c>
      <c r="J7" s="43">
        <v>140</v>
      </c>
      <c r="K7" s="51" t="s">
        <v>56</v>
      </c>
      <c r="L7" s="43">
        <v>38.64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5.32</v>
      </c>
      <c r="H8" s="43">
        <v>4.0999999999999996</v>
      </c>
      <c r="I8" s="43">
        <v>16.100000000000001</v>
      </c>
      <c r="J8" s="43">
        <v>89.5</v>
      </c>
      <c r="K8" s="44" t="s">
        <v>146</v>
      </c>
      <c r="L8" s="43">
        <v>18.95</v>
      </c>
    </row>
    <row r="9" spans="1:12" ht="25.5" x14ac:dyDescent="0.25">
      <c r="A9" s="23"/>
      <c r="B9" s="15"/>
      <c r="C9" s="11"/>
      <c r="D9" s="7" t="s">
        <v>23</v>
      </c>
      <c r="E9" s="42" t="s">
        <v>76</v>
      </c>
      <c r="F9" s="43">
        <v>30</v>
      </c>
      <c r="G9" s="43">
        <v>2.25</v>
      </c>
      <c r="H9" s="43">
        <v>0.78</v>
      </c>
      <c r="I9" s="43">
        <v>15.18</v>
      </c>
      <c r="J9" s="43">
        <v>78</v>
      </c>
      <c r="K9" s="44" t="s">
        <v>77</v>
      </c>
      <c r="L9" s="43">
        <v>2.93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4" t="s">
        <v>55</v>
      </c>
      <c r="F11" s="43">
        <v>50</v>
      </c>
      <c r="G11" s="43">
        <v>1.6</v>
      </c>
      <c r="H11" s="43">
        <v>1.2</v>
      </c>
      <c r="I11" s="43">
        <v>11.66</v>
      </c>
      <c r="J11" s="43">
        <v>98</v>
      </c>
      <c r="K11" s="44" t="s">
        <v>134</v>
      </c>
      <c r="L11" s="43">
        <v>6.37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19.260000000000002</v>
      </c>
      <c r="H13" s="19">
        <f t="shared" si="0"/>
        <v>19.75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94.740000000000023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1.1000000000000001</v>
      </c>
      <c r="H14" s="43">
        <v>2.85</v>
      </c>
      <c r="I14" s="43">
        <v>5.6</v>
      </c>
      <c r="J14" s="43">
        <v>49.3</v>
      </c>
      <c r="K14" s="44" t="s">
        <v>147</v>
      </c>
      <c r="L14" s="43">
        <v>9.66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2.95</v>
      </c>
      <c r="H15" s="43">
        <v>4.8</v>
      </c>
      <c r="I15" s="43">
        <v>9.3000000000000007</v>
      </c>
      <c r="J15" s="43">
        <v>105.2</v>
      </c>
      <c r="K15" s="44" t="s">
        <v>148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130</v>
      </c>
      <c r="G16" s="43">
        <v>9.4</v>
      </c>
      <c r="H16" s="43">
        <v>7.9</v>
      </c>
      <c r="I16" s="43">
        <v>18.649999999999999</v>
      </c>
      <c r="J16" s="43">
        <v>171.2</v>
      </c>
      <c r="K16" s="44" t="s">
        <v>49</v>
      </c>
      <c r="L16" s="43">
        <v>74.569999999999993</v>
      </c>
    </row>
    <row r="17" spans="1:12" ht="15" x14ac:dyDescent="0.25">
      <c r="A17" s="23"/>
      <c r="B17" s="15"/>
      <c r="C17" s="11"/>
      <c r="D17" s="7" t="s">
        <v>29</v>
      </c>
      <c r="E17" s="42" t="s">
        <v>145</v>
      </c>
      <c r="F17" s="43">
        <v>150</v>
      </c>
      <c r="G17" s="43">
        <v>5.2</v>
      </c>
      <c r="H17" s="43">
        <v>8.9</v>
      </c>
      <c r="I17" s="43">
        <v>30</v>
      </c>
      <c r="J17" s="43">
        <v>209.8</v>
      </c>
      <c r="K17" s="44" t="s">
        <v>149</v>
      </c>
      <c r="L17" s="43">
        <v>13.8</v>
      </c>
    </row>
    <row r="18" spans="1:12" ht="25.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51" t="s">
        <v>53</v>
      </c>
      <c r="L18" s="43">
        <v>15.24</v>
      </c>
    </row>
    <row r="19" spans="1:12" ht="25.5" x14ac:dyDescent="0.25">
      <c r="A19" s="23"/>
      <c r="B19" s="15"/>
      <c r="C19" s="11"/>
      <c r="D19" s="7" t="s">
        <v>31</v>
      </c>
      <c r="E19" s="54" t="s">
        <v>57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51" t="s">
        <v>58</v>
      </c>
      <c r="L19" s="43">
        <v>3.75</v>
      </c>
    </row>
    <row r="20" spans="1:12" ht="25.5" x14ac:dyDescent="0.25">
      <c r="A20" s="23"/>
      <c r="B20" s="15"/>
      <c r="C20" s="11"/>
      <c r="D20" s="7" t="s">
        <v>32</v>
      </c>
      <c r="E20" s="42" t="s">
        <v>51</v>
      </c>
      <c r="F20" s="43">
        <v>48</v>
      </c>
      <c r="G20" s="43">
        <v>4.0999999999999996</v>
      </c>
      <c r="H20" s="43">
        <v>1.6</v>
      </c>
      <c r="I20" s="43">
        <v>20.399999999999999</v>
      </c>
      <c r="J20" s="43">
        <v>112.8</v>
      </c>
      <c r="K20" s="51" t="s">
        <v>58</v>
      </c>
      <c r="L20" s="43">
        <v>3.34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868</v>
      </c>
      <c r="G23" s="19">
        <f t="shared" ref="G23:J23" si="2">SUM(G14:G22)</f>
        <v>26.950000000000003</v>
      </c>
      <c r="H23" s="19">
        <f t="shared" si="2"/>
        <v>27.650000000000002</v>
      </c>
      <c r="I23" s="19">
        <f t="shared" si="2"/>
        <v>117.25</v>
      </c>
      <c r="J23" s="19">
        <f t="shared" si="2"/>
        <v>822.5</v>
      </c>
      <c r="K23" s="25"/>
      <c r="L23" s="19">
        <f t="shared" ref="L23" si="3">SUM(L14:L22)</f>
        <v>145.35999999999999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1483</v>
      </c>
      <c r="G24" s="32">
        <f t="shared" ref="G24:J24" si="4">G13+G23</f>
        <v>46.210000000000008</v>
      </c>
      <c r="H24" s="32">
        <f t="shared" si="4"/>
        <v>47.400000000000006</v>
      </c>
      <c r="I24" s="32">
        <f t="shared" si="4"/>
        <v>201</v>
      </c>
      <c r="J24" s="32">
        <f t="shared" si="4"/>
        <v>1410</v>
      </c>
      <c r="K24" s="32"/>
      <c r="L24" s="32">
        <f t="shared" ref="L24" si="5">L13+L23</f>
        <v>240.10000000000002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220</v>
      </c>
      <c r="G25" s="40">
        <v>16.5</v>
      </c>
      <c r="H25" s="40">
        <v>11.75</v>
      </c>
      <c r="I25" s="40">
        <v>48.03</v>
      </c>
      <c r="J25" s="40">
        <v>352.3</v>
      </c>
      <c r="K25" s="41" t="s">
        <v>81</v>
      </c>
      <c r="L25" s="40">
        <v>100</v>
      </c>
    </row>
    <row r="26" spans="1:12" ht="15" x14ac:dyDescent="0.25">
      <c r="A26" s="14"/>
      <c r="B26" s="15"/>
      <c r="C26" s="11"/>
      <c r="D26" s="55" t="s">
        <v>26</v>
      </c>
      <c r="E26" s="42" t="s">
        <v>115</v>
      </c>
      <c r="F26" s="43">
        <v>30</v>
      </c>
      <c r="G26" s="43">
        <v>1.05</v>
      </c>
      <c r="H26" s="43">
        <v>7.5</v>
      </c>
      <c r="I26" s="43">
        <v>10.4</v>
      </c>
      <c r="J26" s="43">
        <v>119.8</v>
      </c>
      <c r="K26" s="44" t="s">
        <v>134</v>
      </c>
      <c r="L26" s="43">
        <v>15.2</v>
      </c>
    </row>
    <row r="27" spans="1:12" ht="15" x14ac:dyDescent="0.25">
      <c r="A27" s="14"/>
      <c r="B27" s="15"/>
      <c r="C27" s="11"/>
      <c r="D27" s="7" t="s">
        <v>22</v>
      </c>
      <c r="E27" s="54" t="s">
        <v>62</v>
      </c>
      <c r="F27" s="43">
        <v>210</v>
      </c>
      <c r="G27" s="43">
        <v>0.2</v>
      </c>
      <c r="H27" s="43">
        <v>0</v>
      </c>
      <c r="I27" s="43">
        <v>15.2</v>
      </c>
      <c r="J27" s="43">
        <v>63.2</v>
      </c>
      <c r="K27" s="51" t="s">
        <v>63</v>
      </c>
      <c r="L27" s="43">
        <v>3.9</v>
      </c>
    </row>
    <row r="28" spans="1:12" ht="25.5" x14ac:dyDescent="0.25">
      <c r="A28" s="14"/>
      <c r="B28" s="15"/>
      <c r="C28" s="11"/>
      <c r="D28" s="7" t="s">
        <v>23</v>
      </c>
      <c r="E28" s="42" t="s">
        <v>76</v>
      </c>
      <c r="F28" s="43">
        <v>20</v>
      </c>
      <c r="G28" s="43">
        <v>1.5</v>
      </c>
      <c r="H28" s="43">
        <v>0.5</v>
      </c>
      <c r="I28" s="43">
        <v>10.119999999999999</v>
      </c>
      <c r="J28" s="43">
        <v>52.2</v>
      </c>
      <c r="K28" s="44" t="s">
        <v>77</v>
      </c>
      <c r="L28" s="43">
        <v>1.88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4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587.50000000000011</v>
      </c>
      <c r="K32" s="25"/>
      <c r="L32" s="19">
        <f t="shared" si="9"/>
        <v>120.98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151</v>
      </c>
      <c r="F33" s="43">
        <v>60</v>
      </c>
      <c r="G33" s="43">
        <v>1</v>
      </c>
      <c r="H33" s="43">
        <v>2.5</v>
      </c>
      <c r="I33" s="43">
        <v>6.5</v>
      </c>
      <c r="J33" s="43">
        <v>65</v>
      </c>
      <c r="K33" s="44" t="s">
        <v>154</v>
      </c>
      <c r="L33" s="43">
        <v>9.8000000000000007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260</v>
      </c>
      <c r="G34" s="43">
        <v>5</v>
      </c>
      <c r="H34" s="43">
        <v>5.9</v>
      </c>
      <c r="I34" s="43">
        <v>13.8</v>
      </c>
      <c r="J34" s="43">
        <v>173.1</v>
      </c>
      <c r="K34" s="44" t="s">
        <v>155</v>
      </c>
      <c r="L34" s="43">
        <v>21.64</v>
      </c>
    </row>
    <row r="35" spans="1:12" ht="15" x14ac:dyDescent="0.25">
      <c r="A35" s="14"/>
      <c r="B35" s="15"/>
      <c r="C35" s="11"/>
      <c r="D35" s="7" t="s">
        <v>28</v>
      </c>
      <c r="E35" s="42" t="s">
        <v>152</v>
      </c>
      <c r="F35" s="43">
        <v>150</v>
      </c>
      <c r="G35" s="43">
        <v>9.25</v>
      </c>
      <c r="H35" s="43">
        <v>12.95</v>
      </c>
      <c r="I35" s="43">
        <v>6.5</v>
      </c>
      <c r="J35" s="43">
        <v>140.5</v>
      </c>
      <c r="K35" s="44" t="s">
        <v>84</v>
      </c>
      <c r="L35" s="43">
        <v>62.32</v>
      </c>
    </row>
    <row r="36" spans="1:12" ht="15" x14ac:dyDescent="0.25">
      <c r="A36" s="14"/>
      <c r="B36" s="15"/>
      <c r="C36" s="11"/>
      <c r="D36" s="7" t="s">
        <v>29</v>
      </c>
      <c r="E36" s="42" t="s">
        <v>130</v>
      </c>
      <c r="F36" s="43">
        <v>150</v>
      </c>
      <c r="G36" s="43">
        <v>4.4000000000000004</v>
      </c>
      <c r="H36" s="43">
        <v>3.3</v>
      </c>
      <c r="I36" s="43">
        <v>37</v>
      </c>
      <c r="J36" s="43">
        <v>151.4</v>
      </c>
      <c r="K36" s="44" t="s">
        <v>156</v>
      </c>
      <c r="L36" s="43">
        <v>10.199999999999999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153</v>
      </c>
      <c r="F37" s="43">
        <v>200</v>
      </c>
      <c r="G37" s="43">
        <v>0</v>
      </c>
      <c r="H37" s="43">
        <v>0</v>
      </c>
      <c r="I37" s="43">
        <v>20.2</v>
      </c>
      <c r="J37" s="43">
        <v>97.5</v>
      </c>
      <c r="K37" s="44" t="s">
        <v>157</v>
      </c>
      <c r="L37" s="43">
        <v>9.9499999999999993</v>
      </c>
    </row>
    <row r="38" spans="1:12" ht="25.5" x14ac:dyDescent="0.2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51" t="s">
        <v>58</v>
      </c>
      <c r="L38" s="43">
        <v>1.87</v>
      </c>
    </row>
    <row r="39" spans="1:12" ht="25.5" x14ac:dyDescent="0.25">
      <c r="A39" s="14"/>
      <c r="B39" s="15"/>
      <c r="C39" s="11"/>
      <c r="D39" s="7" t="s">
        <v>32</v>
      </c>
      <c r="E39" s="42" t="s">
        <v>51</v>
      </c>
      <c r="F39" s="43">
        <v>48</v>
      </c>
      <c r="G39" s="43">
        <v>4.0999999999999996</v>
      </c>
      <c r="H39" s="43">
        <v>1.6</v>
      </c>
      <c r="I39" s="43">
        <v>20.399999999999999</v>
      </c>
      <c r="J39" s="43">
        <v>112.8</v>
      </c>
      <c r="K39" s="51" t="s">
        <v>58</v>
      </c>
      <c r="L39" s="43">
        <v>3.34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898</v>
      </c>
      <c r="G42" s="19">
        <f t="shared" ref="G42" si="10">SUM(G33:G41)</f>
        <v>26.949999999999996</v>
      </c>
      <c r="H42" s="19">
        <f t="shared" ref="H42" si="11">SUM(H33:H41)</f>
        <v>27.650000000000002</v>
      </c>
      <c r="I42" s="19">
        <f t="shared" ref="I42" si="12">SUM(I33:I41)</f>
        <v>117.5</v>
      </c>
      <c r="J42" s="19">
        <f t="shared" ref="J42:L42" si="13">SUM(J33:J41)</f>
        <v>822.5</v>
      </c>
      <c r="K42" s="25"/>
      <c r="L42" s="19">
        <f t="shared" si="13"/>
        <v>119.12000000000002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1378</v>
      </c>
      <c r="G43" s="32">
        <f t="shared" ref="G43" si="14">G32+G42</f>
        <v>46.199999999999996</v>
      </c>
      <c r="H43" s="32">
        <f t="shared" ref="H43" si="15">H32+H42</f>
        <v>47.400000000000006</v>
      </c>
      <c r="I43" s="32">
        <f t="shared" ref="I43" si="16">I32+I42</f>
        <v>201.25</v>
      </c>
      <c r="J43" s="32">
        <f t="shared" ref="J43:L43" si="17">J32+J42</f>
        <v>1410</v>
      </c>
      <c r="K43" s="32"/>
      <c r="L43" s="32">
        <f t="shared" si="17"/>
        <v>240.10000000000002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54</v>
      </c>
      <c r="F44" s="53">
        <v>205</v>
      </c>
      <c r="G44" s="40">
        <v>5.9</v>
      </c>
      <c r="H44" s="40">
        <v>4.6500000000000004</v>
      </c>
      <c r="I44" s="40">
        <v>28.6</v>
      </c>
      <c r="J44" s="40">
        <v>201.9</v>
      </c>
      <c r="K44" s="41" t="s">
        <v>41</v>
      </c>
      <c r="L44" s="40">
        <v>27.24</v>
      </c>
    </row>
    <row r="45" spans="1:12" ht="15" x14ac:dyDescent="0.25">
      <c r="A45" s="23"/>
      <c r="B45" s="15"/>
      <c r="C45" s="11"/>
      <c r="D45" s="55" t="s">
        <v>26</v>
      </c>
      <c r="E45" s="54" t="s">
        <v>44</v>
      </c>
      <c r="F45" s="43">
        <v>130</v>
      </c>
      <c r="G45" s="43">
        <v>3.64</v>
      </c>
      <c r="H45" s="43">
        <v>9</v>
      </c>
      <c r="I45" s="43">
        <v>15.21</v>
      </c>
      <c r="J45" s="43">
        <v>140</v>
      </c>
      <c r="K45" s="51" t="s">
        <v>56</v>
      </c>
      <c r="L45" s="43">
        <v>38.64</v>
      </c>
    </row>
    <row r="46" spans="1:12" ht="15" x14ac:dyDescent="0.25">
      <c r="A46" s="23"/>
      <c r="B46" s="15"/>
      <c r="C46" s="11"/>
      <c r="D46" s="7" t="s">
        <v>22</v>
      </c>
      <c r="E46" s="54" t="s">
        <v>70</v>
      </c>
      <c r="F46" s="43">
        <v>200</v>
      </c>
      <c r="G46" s="43">
        <v>2.85</v>
      </c>
      <c r="H46" s="43">
        <v>1.5</v>
      </c>
      <c r="I46" s="43">
        <v>13.8</v>
      </c>
      <c r="J46" s="43">
        <v>70.599999999999994</v>
      </c>
      <c r="K46" s="44" t="s">
        <v>158</v>
      </c>
      <c r="L46" s="43">
        <v>21.4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35</v>
      </c>
      <c r="G47" s="43">
        <v>6.46</v>
      </c>
      <c r="H47" s="43">
        <v>4.2</v>
      </c>
      <c r="I47" s="43">
        <v>14.34</v>
      </c>
      <c r="J47" s="43">
        <v>128</v>
      </c>
      <c r="K47" s="44" t="s">
        <v>134</v>
      </c>
      <c r="L47" s="43">
        <v>19.5</v>
      </c>
    </row>
    <row r="48" spans="1:12" ht="15" x14ac:dyDescent="0.25">
      <c r="A48" s="23"/>
      <c r="B48" s="15"/>
      <c r="C48" s="11"/>
      <c r="D48" s="7" t="s">
        <v>24</v>
      </c>
      <c r="E48" s="42" t="s">
        <v>193</v>
      </c>
      <c r="F48" s="43">
        <v>100</v>
      </c>
      <c r="G48" s="43">
        <v>0.4</v>
      </c>
      <c r="H48" s="43">
        <v>0.4</v>
      </c>
      <c r="I48" s="43">
        <v>11.8</v>
      </c>
      <c r="J48" s="43">
        <v>47</v>
      </c>
      <c r="K48" s="44"/>
      <c r="L48" s="43">
        <v>19.38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19.25</v>
      </c>
      <c r="H51" s="19">
        <f t="shared" ref="H51" si="19">SUM(H44:H50)</f>
        <v>19.75</v>
      </c>
      <c r="I51" s="19">
        <f t="shared" ref="I51" si="20">SUM(I44:I50)</f>
        <v>83.75</v>
      </c>
      <c r="J51" s="19">
        <f t="shared" ref="J51:L51" si="21">SUM(J44:J50)</f>
        <v>587.5</v>
      </c>
      <c r="K51" s="25"/>
      <c r="L51" s="19">
        <f t="shared" si="21"/>
        <v>126.16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151</v>
      </c>
      <c r="F52" s="43">
        <v>60</v>
      </c>
      <c r="G52" s="43">
        <v>1</v>
      </c>
      <c r="H52" s="43">
        <v>2.5</v>
      </c>
      <c r="I52" s="43">
        <v>6</v>
      </c>
      <c r="J52" s="43">
        <v>65</v>
      </c>
      <c r="K52" s="44" t="s">
        <v>160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57" t="s">
        <v>159</v>
      </c>
      <c r="F53" s="43">
        <v>255</v>
      </c>
      <c r="G53" s="43">
        <v>1.8</v>
      </c>
      <c r="H53" s="43">
        <v>3.3</v>
      </c>
      <c r="I53" s="43">
        <v>7.3</v>
      </c>
      <c r="J53" s="43">
        <v>101</v>
      </c>
      <c r="K53" s="44" t="s">
        <v>161</v>
      </c>
      <c r="L53" s="43">
        <v>19.5</v>
      </c>
    </row>
    <row r="54" spans="1:12" ht="15" x14ac:dyDescent="0.25">
      <c r="A54" s="23"/>
      <c r="B54" s="15"/>
      <c r="C54" s="11"/>
      <c r="D54" s="7" t="s">
        <v>28</v>
      </c>
      <c r="E54" s="54" t="s">
        <v>71</v>
      </c>
      <c r="F54" s="43">
        <v>125</v>
      </c>
      <c r="G54" s="43">
        <v>10.7</v>
      </c>
      <c r="H54" s="43">
        <v>11.35</v>
      </c>
      <c r="I54" s="43">
        <v>9.1999999999999993</v>
      </c>
      <c r="J54" s="43">
        <v>198.5</v>
      </c>
      <c r="K54" s="44" t="s">
        <v>162</v>
      </c>
      <c r="L54" s="43">
        <v>58.5</v>
      </c>
    </row>
    <row r="55" spans="1:12" ht="15" x14ac:dyDescent="0.25">
      <c r="A55" s="23"/>
      <c r="B55" s="15"/>
      <c r="C55" s="11"/>
      <c r="D55" s="7" t="s">
        <v>29</v>
      </c>
      <c r="E55" s="54" t="s">
        <v>72</v>
      </c>
      <c r="F55" s="43">
        <v>150</v>
      </c>
      <c r="G55" s="43">
        <v>5.4</v>
      </c>
      <c r="H55" s="43">
        <v>7.5</v>
      </c>
      <c r="I55" s="43">
        <v>34.450000000000003</v>
      </c>
      <c r="J55" s="43">
        <v>168</v>
      </c>
      <c r="K55" s="51" t="s">
        <v>73</v>
      </c>
      <c r="L55" s="43">
        <v>9.5399999999999991</v>
      </c>
    </row>
    <row r="56" spans="1:12" ht="15" x14ac:dyDescent="0.25">
      <c r="A56" s="23"/>
      <c r="B56" s="15"/>
      <c r="C56" s="11"/>
      <c r="D56" s="7" t="s">
        <v>30</v>
      </c>
      <c r="E56" s="54" t="s">
        <v>74</v>
      </c>
      <c r="F56" s="43">
        <v>200</v>
      </c>
      <c r="G56" s="43">
        <v>0.75</v>
      </c>
      <c r="H56" s="43">
        <v>0</v>
      </c>
      <c r="I56" s="43">
        <v>26.8</v>
      </c>
      <c r="J56" s="43">
        <v>95</v>
      </c>
      <c r="K56" s="51" t="s">
        <v>75</v>
      </c>
      <c r="L56" s="43">
        <v>10.25</v>
      </c>
    </row>
    <row r="57" spans="1:12" ht="25.5" x14ac:dyDescent="0.25">
      <c r="A57" s="23"/>
      <c r="B57" s="15"/>
      <c r="C57" s="11"/>
      <c r="D57" s="7" t="s">
        <v>31</v>
      </c>
      <c r="E57" s="54" t="s">
        <v>57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51" t="s">
        <v>58</v>
      </c>
      <c r="L57" s="43">
        <v>2.81</v>
      </c>
    </row>
    <row r="58" spans="1:12" ht="25.5" x14ac:dyDescent="0.25">
      <c r="A58" s="23"/>
      <c r="B58" s="15"/>
      <c r="C58" s="11"/>
      <c r="D58" s="7" t="s">
        <v>32</v>
      </c>
      <c r="E58" s="42" t="s">
        <v>51</v>
      </c>
      <c r="F58" s="43">
        <v>48</v>
      </c>
      <c r="G58" s="43">
        <v>4.0999999999999996</v>
      </c>
      <c r="H58" s="43">
        <v>1.6</v>
      </c>
      <c r="I58" s="43">
        <v>20.399999999999999</v>
      </c>
      <c r="J58" s="43">
        <v>112.8</v>
      </c>
      <c r="K58" s="44" t="s">
        <v>52</v>
      </c>
      <c r="L58" s="43">
        <v>3.34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868</v>
      </c>
      <c r="G61" s="19">
        <f t="shared" ref="G61" si="22">SUM(G52:G60)</f>
        <v>26.949999999999996</v>
      </c>
      <c r="H61" s="19">
        <f t="shared" ref="H61" si="23">SUM(H52:H60)</f>
        <v>27.65</v>
      </c>
      <c r="I61" s="19">
        <f t="shared" ref="I61" si="24">SUM(I52:I60)</f>
        <v>117.25</v>
      </c>
      <c r="J61" s="19">
        <f t="shared" ref="J61:L61" si="25">SUM(J52:J60)</f>
        <v>822.5</v>
      </c>
      <c r="K61" s="25"/>
      <c r="L61" s="19">
        <f t="shared" si="25"/>
        <v>113.94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1538</v>
      </c>
      <c r="G62" s="32">
        <f t="shared" ref="G62" si="26">G51+G61</f>
        <v>46.199999999999996</v>
      </c>
      <c r="H62" s="32">
        <f t="shared" ref="H62" si="27">H51+H61</f>
        <v>47.4</v>
      </c>
      <c r="I62" s="32">
        <f t="shared" ref="I62" si="28">I51+I61</f>
        <v>201</v>
      </c>
      <c r="J62" s="32">
        <f t="shared" ref="J62:L62" si="29">J51+J61</f>
        <v>1410</v>
      </c>
      <c r="K62" s="32"/>
      <c r="L62" s="32">
        <f t="shared" si="29"/>
        <v>240.1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15.5</v>
      </c>
      <c r="H63" s="40">
        <v>10.65</v>
      </c>
      <c r="I63" s="40">
        <v>5.4</v>
      </c>
      <c r="J63" s="40">
        <v>311</v>
      </c>
      <c r="K63" s="41" t="s">
        <v>60</v>
      </c>
      <c r="L63" s="40">
        <v>70.48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10</v>
      </c>
      <c r="G64" s="43">
        <v>0.1</v>
      </c>
      <c r="H64" s="43">
        <v>5.17</v>
      </c>
      <c r="I64" s="43">
        <v>0.1</v>
      </c>
      <c r="J64" s="43">
        <v>54.3</v>
      </c>
      <c r="K64" s="44" t="s">
        <v>116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54" t="s">
        <v>62</v>
      </c>
      <c r="F65" s="43">
        <v>210</v>
      </c>
      <c r="G65" s="43">
        <v>0.2</v>
      </c>
      <c r="H65" s="43">
        <v>0</v>
      </c>
      <c r="I65" s="43">
        <v>15.2</v>
      </c>
      <c r="J65" s="43">
        <v>63.2</v>
      </c>
      <c r="K65" s="51" t="s">
        <v>63</v>
      </c>
      <c r="L65" s="43">
        <v>3.64</v>
      </c>
    </row>
    <row r="66" spans="1:12" ht="25.5" x14ac:dyDescent="0.25">
      <c r="A66" s="23"/>
      <c r="B66" s="15"/>
      <c r="C66" s="11"/>
      <c r="D66" s="7" t="s">
        <v>23</v>
      </c>
      <c r="E66" s="42" t="s">
        <v>76</v>
      </c>
      <c r="F66" s="43">
        <v>20</v>
      </c>
      <c r="G66" s="43">
        <v>1.5</v>
      </c>
      <c r="H66" s="43">
        <v>0.52</v>
      </c>
      <c r="I66" s="43">
        <v>10.119999999999999</v>
      </c>
      <c r="J66" s="43">
        <v>52</v>
      </c>
      <c r="K66" s="51" t="s">
        <v>77</v>
      </c>
      <c r="L66" s="43">
        <v>1.1499999999999999</v>
      </c>
    </row>
    <row r="67" spans="1:12" ht="15" x14ac:dyDescent="0.25">
      <c r="A67" s="23"/>
      <c r="B67" s="15"/>
      <c r="C67" s="11"/>
      <c r="D67" s="7" t="s">
        <v>24</v>
      </c>
      <c r="E67" s="42" t="s">
        <v>187</v>
      </c>
      <c r="F67" s="43">
        <v>100</v>
      </c>
      <c r="G67" s="43">
        <v>0.4</v>
      </c>
      <c r="H67" s="43">
        <v>0.4</v>
      </c>
      <c r="I67" s="43">
        <v>11.7</v>
      </c>
      <c r="J67" s="43">
        <v>47</v>
      </c>
      <c r="K67" s="44"/>
      <c r="L67" s="43">
        <v>15</v>
      </c>
    </row>
    <row r="68" spans="1:12" ht="15" x14ac:dyDescent="0.25">
      <c r="A68" s="23"/>
      <c r="B68" s="15"/>
      <c r="C68" s="11"/>
      <c r="D68" s="6"/>
      <c r="E68" s="42" t="s">
        <v>232</v>
      </c>
      <c r="F68" s="43">
        <v>30</v>
      </c>
      <c r="G68" s="43">
        <v>1.55</v>
      </c>
      <c r="H68" s="43">
        <v>3.01</v>
      </c>
      <c r="I68" s="43">
        <v>31</v>
      </c>
      <c r="J68" s="43">
        <v>60</v>
      </c>
      <c r="K68" s="44" t="s">
        <v>116</v>
      </c>
      <c r="L68" s="43">
        <v>8.65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19.249999999999996</v>
      </c>
      <c r="H70" s="19">
        <f t="shared" ref="H70" si="31">SUM(H63:H69)</f>
        <v>19.75</v>
      </c>
      <c r="I70" s="19">
        <f t="shared" ref="I70" si="32">SUM(I63:I69)</f>
        <v>73.52</v>
      </c>
      <c r="J70" s="19">
        <f t="shared" ref="J70:L70" si="33">SUM(J63:J69)</f>
        <v>587.5</v>
      </c>
      <c r="K70" s="25"/>
      <c r="L70" s="19">
        <f t="shared" si="33"/>
        <v>110.92000000000002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151</v>
      </c>
      <c r="F71" s="40">
        <v>60</v>
      </c>
      <c r="G71" s="40">
        <v>1</v>
      </c>
      <c r="H71" s="40">
        <v>2.5</v>
      </c>
      <c r="I71" s="40">
        <v>7.5</v>
      </c>
      <c r="J71" s="40">
        <v>65</v>
      </c>
      <c r="K71" s="41" t="s">
        <v>163</v>
      </c>
      <c r="L71" s="40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260</v>
      </c>
      <c r="G72" s="43">
        <v>7.55</v>
      </c>
      <c r="H72" s="43">
        <v>7.89</v>
      </c>
      <c r="I72" s="43">
        <v>13.3</v>
      </c>
      <c r="J72" s="43">
        <v>189.3</v>
      </c>
      <c r="K72" s="44" t="s">
        <v>66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164</v>
      </c>
      <c r="F73" s="43">
        <v>100</v>
      </c>
      <c r="G73" s="43">
        <v>8.9</v>
      </c>
      <c r="H73" s="43">
        <v>7.85</v>
      </c>
      <c r="I73" s="43">
        <v>15.2</v>
      </c>
      <c r="J73" s="43">
        <v>154</v>
      </c>
      <c r="K73" s="44" t="s">
        <v>67</v>
      </c>
      <c r="L73" s="43">
        <v>50.45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3.2</v>
      </c>
      <c r="H74" s="43">
        <v>6.9</v>
      </c>
      <c r="I74" s="43">
        <v>25.2</v>
      </c>
      <c r="J74" s="43">
        <v>151.5</v>
      </c>
      <c r="K74" s="44" t="s">
        <v>165</v>
      </c>
      <c r="L74" s="43">
        <v>25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0.6</v>
      </c>
      <c r="H75" s="43">
        <v>0.21</v>
      </c>
      <c r="I75" s="43">
        <v>30.2</v>
      </c>
      <c r="J75" s="43">
        <v>110</v>
      </c>
      <c r="K75" s="44" t="s">
        <v>166</v>
      </c>
      <c r="L75" s="43">
        <v>9.7799999999999994</v>
      </c>
    </row>
    <row r="76" spans="1:12" ht="25.5" x14ac:dyDescent="0.25">
      <c r="A76" s="23"/>
      <c r="B76" s="15"/>
      <c r="C76" s="11"/>
      <c r="D76" s="7" t="s">
        <v>31</v>
      </c>
      <c r="E76" s="54" t="s">
        <v>57</v>
      </c>
      <c r="F76" s="43">
        <v>30</v>
      </c>
      <c r="G76" s="43">
        <v>3.2</v>
      </c>
      <c r="H76" s="43">
        <v>1.4</v>
      </c>
      <c r="I76" s="43">
        <v>13.1</v>
      </c>
      <c r="J76" s="43">
        <v>82.2</v>
      </c>
      <c r="K76" s="51" t="s">
        <v>58</v>
      </c>
      <c r="L76" s="43">
        <v>2.08</v>
      </c>
    </row>
    <row r="77" spans="1:12" ht="25.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2.5</v>
      </c>
      <c r="H77" s="43">
        <v>0.9</v>
      </c>
      <c r="I77" s="43">
        <v>12.75</v>
      </c>
      <c r="J77" s="43">
        <v>70.5</v>
      </c>
      <c r="K77" s="44" t="s">
        <v>52</v>
      </c>
      <c r="L77" s="43">
        <v>1.87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26.950000000000003</v>
      </c>
      <c r="H80" s="19">
        <f t="shared" ref="H80" si="35">SUM(H71:H79)</f>
        <v>27.65</v>
      </c>
      <c r="I80" s="19">
        <f t="shared" ref="I80" si="36">SUM(I71:I79)</f>
        <v>117.25</v>
      </c>
      <c r="J80" s="19">
        <f t="shared" ref="J80:L80" si="37">SUM(J71:J79)</f>
        <v>822.5</v>
      </c>
      <c r="K80" s="25"/>
      <c r="L80" s="19">
        <f t="shared" si="37"/>
        <v>129.18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1400</v>
      </c>
      <c r="G81" s="32">
        <f t="shared" ref="G81" si="38">G70+G80</f>
        <v>46.2</v>
      </c>
      <c r="H81" s="32">
        <f t="shared" ref="H81" si="39">H70+H80</f>
        <v>47.4</v>
      </c>
      <c r="I81" s="32">
        <f t="shared" ref="I81" si="40">I70+I80</f>
        <v>190.76999999999998</v>
      </c>
      <c r="J81" s="32">
        <f t="shared" ref="J81:L81" si="41">J70+J80</f>
        <v>1410</v>
      </c>
      <c r="K81" s="32"/>
      <c r="L81" s="32">
        <f t="shared" si="41"/>
        <v>240.10000000000002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54</v>
      </c>
      <c r="F82" s="53">
        <v>205</v>
      </c>
      <c r="G82" s="40">
        <v>5.9</v>
      </c>
      <c r="H82" s="40">
        <v>4.6500000000000004</v>
      </c>
      <c r="I82" s="40">
        <v>28.6</v>
      </c>
      <c r="J82" s="40">
        <v>201</v>
      </c>
      <c r="K82" s="41" t="s">
        <v>41</v>
      </c>
      <c r="L82" s="40">
        <v>26.5</v>
      </c>
    </row>
    <row r="83" spans="1:12" ht="15" x14ac:dyDescent="0.25">
      <c r="A83" s="23"/>
      <c r="B83" s="15"/>
      <c r="C83" s="11"/>
      <c r="D83" s="55" t="s">
        <v>26</v>
      </c>
      <c r="E83" s="42" t="s">
        <v>86</v>
      </c>
      <c r="F83" s="43">
        <v>75</v>
      </c>
      <c r="G83" s="43">
        <v>5.38</v>
      </c>
      <c r="H83" s="43">
        <v>9.7799999999999994</v>
      </c>
      <c r="I83" s="43">
        <v>12.17</v>
      </c>
      <c r="J83" s="43">
        <v>167</v>
      </c>
      <c r="K83" s="44" t="s">
        <v>85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5.32</v>
      </c>
      <c r="H84" s="43">
        <v>4.0999999999999996</v>
      </c>
      <c r="I84" s="43">
        <v>16.100000000000001</v>
      </c>
      <c r="J84" s="43">
        <v>89.5</v>
      </c>
      <c r="K84" s="44" t="s">
        <v>43</v>
      </c>
      <c r="L84" s="43">
        <v>21</v>
      </c>
    </row>
    <row r="85" spans="1:12" ht="25.5" x14ac:dyDescent="0.25">
      <c r="A85" s="23"/>
      <c r="B85" s="15"/>
      <c r="C85" s="11"/>
      <c r="D85" s="7" t="s">
        <v>23</v>
      </c>
      <c r="E85" s="42" t="s">
        <v>76</v>
      </c>
      <c r="F85" s="43">
        <v>30</v>
      </c>
      <c r="G85" s="43">
        <v>2.25</v>
      </c>
      <c r="H85" s="43">
        <v>0.78</v>
      </c>
      <c r="I85" s="43">
        <v>15.18</v>
      </c>
      <c r="J85" s="43">
        <v>78.3</v>
      </c>
      <c r="K85" s="51" t="s">
        <v>77</v>
      </c>
      <c r="L85" s="43">
        <v>2.44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110</v>
      </c>
      <c r="G86" s="43">
        <v>0.4</v>
      </c>
      <c r="H86" s="43">
        <v>0.44</v>
      </c>
      <c r="I86" s="43">
        <v>11.7</v>
      </c>
      <c r="J86" s="43">
        <v>51.7</v>
      </c>
      <c r="K86" s="44"/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19.25</v>
      </c>
      <c r="H89" s="19">
        <f t="shared" ref="H89" si="43">SUM(H82:H88)</f>
        <v>19.750000000000004</v>
      </c>
      <c r="I89" s="19">
        <f t="shared" ref="I89" si="44">SUM(I82:I88)</f>
        <v>83.750000000000014</v>
      </c>
      <c r="J89" s="19">
        <f t="shared" ref="J89:L89" si="45">SUM(J82:J88)</f>
        <v>587.5</v>
      </c>
      <c r="K89" s="25"/>
      <c r="L89" s="19">
        <f t="shared" si="45"/>
        <v>83.44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167</v>
      </c>
      <c r="F90" s="43">
        <v>60</v>
      </c>
      <c r="G90" s="43">
        <v>0.6</v>
      </c>
      <c r="H90" s="43">
        <v>1.5</v>
      </c>
      <c r="I90" s="43">
        <v>10.5</v>
      </c>
      <c r="J90" s="43">
        <v>65</v>
      </c>
      <c r="K90" s="44" t="s">
        <v>170</v>
      </c>
      <c r="L90" s="43">
        <v>11.12</v>
      </c>
    </row>
    <row r="91" spans="1:12" ht="25.5" x14ac:dyDescent="0.25">
      <c r="A91" s="23"/>
      <c r="B91" s="15"/>
      <c r="C91" s="11"/>
      <c r="D91" s="7" t="s">
        <v>27</v>
      </c>
      <c r="E91" s="42" t="s">
        <v>87</v>
      </c>
      <c r="F91" s="43">
        <v>265</v>
      </c>
      <c r="G91" s="43">
        <v>4.8</v>
      </c>
      <c r="H91" s="43">
        <v>6.7</v>
      </c>
      <c r="I91" s="43">
        <v>23</v>
      </c>
      <c r="J91" s="43">
        <v>158.6</v>
      </c>
      <c r="K91" s="44" t="s">
        <v>88</v>
      </c>
      <c r="L91" s="43">
        <v>23.48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243</v>
      </c>
      <c r="G92" s="43">
        <v>11.25</v>
      </c>
      <c r="H92" s="43">
        <v>14.75</v>
      </c>
      <c r="I92" s="43">
        <v>24.95</v>
      </c>
      <c r="J92" s="43">
        <v>280.3</v>
      </c>
      <c r="K92" s="44" t="s">
        <v>90</v>
      </c>
      <c r="L92" s="43">
        <v>101</v>
      </c>
    </row>
    <row r="93" spans="1:12" ht="15" x14ac:dyDescent="0.25">
      <c r="A93" s="23"/>
      <c r="B93" s="15"/>
      <c r="C93" s="11"/>
      <c r="D93" s="7" t="s">
        <v>29</v>
      </c>
      <c r="E93" s="42" t="s">
        <v>168</v>
      </c>
      <c r="F93" s="43">
        <v>50</v>
      </c>
      <c r="G93" s="43">
        <v>2</v>
      </c>
      <c r="H93" s="43">
        <v>1.5</v>
      </c>
      <c r="I93" s="43">
        <v>5.0999999999999996</v>
      </c>
      <c r="J93" s="43">
        <v>31.6</v>
      </c>
      <c r="K93" s="44" t="s">
        <v>169</v>
      </c>
      <c r="L93" s="43">
        <v>5.0999999999999996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116</v>
      </c>
      <c r="L94" s="43">
        <v>9.9</v>
      </c>
    </row>
    <row r="95" spans="1:12" ht="25.5" x14ac:dyDescent="0.25">
      <c r="A95" s="23"/>
      <c r="B95" s="15"/>
      <c r="C95" s="11"/>
      <c r="D95" s="7" t="s">
        <v>31</v>
      </c>
      <c r="E95" s="54" t="s">
        <v>57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51" t="s">
        <v>58</v>
      </c>
      <c r="L95" s="43">
        <v>2.08</v>
      </c>
    </row>
    <row r="96" spans="1:12" ht="25.5" x14ac:dyDescent="0.25">
      <c r="A96" s="23"/>
      <c r="B96" s="15"/>
      <c r="C96" s="11"/>
      <c r="D96" s="7" t="s">
        <v>32</v>
      </c>
      <c r="E96" s="42" t="s">
        <v>51</v>
      </c>
      <c r="F96" s="43">
        <v>48</v>
      </c>
      <c r="G96" s="43">
        <v>4.0999999999999996</v>
      </c>
      <c r="H96" s="43">
        <v>1.6</v>
      </c>
      <c r="I96" s="43">
        <v>20.399999999999999</v>
      </c>
      <c r="J96" s="43">
        <v>112.8</v>
      </c>
      <c r="K96" s="44" t="s">
        <v>52</v>
      </c>
      <c r="L96" s="43">
        <v>3.98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896</v>
      </c>
      <c r="G99" s="19">
        <f t="shared" ref="G99" si="46">SUM(G90:G98)</f>
        <v>26.949999999999996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822.5</v>
      </c>
      <c r="K99" s="25"/>
      <c r="L99" s="19">
        <f t="shared" si="49"/>
        <v>156.66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1516</v>
      </c>
      <c r="G100" s="32">
        <f t="shared" ref="G100" si="50">G89+G99</f>
        <v>46.199999999999996</v>
      </c>
      <c r="H100" s="32">
        <f t="shared" ref="H100" si="51">H89+H99</f>
        <v>47.400000000000006</v>
      </c>
      <c r="I100" s="32">
        <f t="shared" ref="I100" si="52">I89+I99</f>
        <v>201</v>
      </c>
      <c r="J100" s="32">
        <f t="shared" ref="J100:L100" si="53">J89+J99</f>
        <v>1410</v>
      </c>
      <c r="K100" s="32"/>
      <c r="L100" s="32">
        <f t="shared" si="53"/>
        <v>240.1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53">
        <v>205</v>
      </c>
      <c r="G101" s="40">
        <v>7.66</v>
      </c>
      <c r="H101" s="40">
        <v>7.27</v>
      </c>
      <c r="I101" s="40">
        <v>24</v>
      </c>
      <c r="J101" s="40">
        <v>201</v>
      </c>
      <c r="K101" s="41" t="s">
        <v>41</v>
      </c>
      <c r="L101" s="40">
        <v>26.85</v>
      </c>
    </row>
    <row r="102" spans="1:12" ht="15" x14ac:dyDescent="0.25">
      <c r="A102" s="23"/>
      <c r="B102" s="15"/>
      <c r="C102" s="11"/>
      <c r="D102" s="55" t="s">
        <v>26</v>
      </c>
      <c r="E102" s="42" t="s">
        <v>91</v>
      </c>
      <c r="F102" s="43">
        <v>130</v>
      </c>
      <c r="G102" s="43">
        <v>3.64</v>
      </c>
      <c r="H102" s="43">
        <v>9</v>
      </c>
      <c r="I102" s="43">
        <v>15.21</v>
      </c>
      <c r="J102" s="43">
        <v>140</v>
      </c>
      <c r="K102" s="51" t="s">
        <v>56</v>
      </c>
      <c r="L102" s="43">
        <v>38.64</v>
      </c>
    </row>
    <row r="103" spans="1:12" ht="15" x14ac:dyDescent="0.25">
      <c r="A103" s="23"/>
      <c r="B103" s="15"/>
      <c r="C103" s="11"/>
      <c r="D103" s="7" t="s">
        <v>22</v>
      </c>
      <c r="E103" s="54" t="s">
        <v>70</v>
      </c>
      <c r="F103" s="43">
        <v>200</v>
      </c>
      <c r="G103" s="43">
        <v>2.85</v>
      </c>
      <c r="H103" s="43">
        <v>1.5</v>
      </c>
      <c r="I103" s="43">
        <v>13.8</v>
      </c>
      <c r="J103" s="43">
        <v>70.599999999999994</v>
      </c>
      <c r="K103" s="44" t="s">
        <v>158</v>
      </c>
      <c r="L103" s="43">
        <v>22</v>
      </c>
    </row>
    <row r="104" spans="1:12" ht="25.5" x14ac:dyDescent="0.25">
      <c r="A104" s="23"/>
      <c r="B104" s="15"/>
      <c r="C104" s="11"/>
      <c r="D104" s="7" t="s">
        <v>23</v>
      </c>
      <c r="E104" s="42" t="s">
        <v>76</v>
      </c>
      <c r="F104" s="43">
        <v>30</v>
      </c>
      <c r="G104" s="43">
        <v>2.25</v>
      </c>
      <c r="H104" s="43">
        <v>0.78</v>
      </c>
      <c r="I104" s="43">
        <v>15.18</v>
      </c>
      <c r="J104" s="43">
        <v>78.3</v>
      </c>
      <c r="K104" s="44" t="s">
        <v>77</v>
      </c>
      <c r="L104" s="43">
        <v>2.44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92</v>
      </c>
      <c r="F106" s="43">
        <v>30</v>
      </c>
      <c r="G106" s="43">
        <v>2.85</v>
      </c>
      <c r="H106" s="43">
        <v>1.2</v>
      </c>
      <c r="I106" s="43">
        <v>15.56</v>
      </c>
      <c r="J106" s="43">
        <v>97.6</v>
      </c>
      <c r="K106" s="44"/>
      <c r="L106" s="43">
        <v>8.7899999999999991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587.5</v>
      </c>
      <c r="K108" s="25"/>
      <c r="L108" s="19">
        <f t="shared" ref="L108" si="55">SUM(L101:L107)</f>
        <v>98.72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1</v>
      </c>
      <c r="H109" s="43">
        <v>2.5</v>
      </c>
      <c r="I109" s="43">
        <v>6.5</v>
      </c>
      <c r="J109" s="43">
        <v>65</v>
      </c>
      <c r="K109" s="44" t="s">
        <v>134</v>
      </c>
      <c r="L109" s="43">
        <v>14.5</v>
      </c>
    </row>
    <row r="110" spans="1:12" ht="15" x14ac:dyDescent="0.25">
      <c r="A110" s="23"/>
      <c r="B110" s="15"/>
      <c r="C110" s="11"/>
      <c r="D110" s="7" t="s">
        <v>27</v>
      </c>
      <c r="E110" s="42" t="s">
        <v>171</v>
      </c>
      <c r="F110" s="43">
        <v>265</v>
      </c>
      <c r="G110" s="43">
        <v>1</v>
      </c>
      <c r="H110" s="43">
        <v>3</v>
      </c>
      <c r="I110" s="43">
        <v>11.95</v>
      </c>
      <c r="J110" s="43">
        <v>165</v>
      </c>
      <c r="K110" s="44" t="s">
        <v>172</v>
      </c>
      <c r="L110" s="43">
        <v>20.2</v>
      </c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100</v>
      </c>
      <c r="G111" s="43">
        <v>12.15</v>
      </c>
      <c r="H111" s="43">
        <v>17.399999999999999</v>
      </c>
      <c r="I111" s="43">
        <v>7.6</v>
      </c>
      <c r="J111" s="43">
        <v>148</v>
      </c>
      <c r="K111" s="44" t="s">
        <v>173</v>
      </c>
      <c r="L111" s="43">
        <v>68.88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5.0999999999999996</v>
      </c>
      <c r="H112" s="43">
        <v>1.75</v>
      </c>
      <c r="I112" s="43">
        <v>30.7</v>
      </c>
      <c r="J112" s="43">
        <v>158</v>
      </c>
      <c r="K112" s="44" t="s">
        <v>96</v>
      </c>
      <c r="L112" s="43">
        <v>21.38</v>
      </c>
    </row>
    <row r="113" spans="1:12" ht="15" x14ac:dyDescent="0.2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0.4</v>
      </c>
      <c r="H113" s="43">
        <v>0</v>
      </c>
      <c r="I113" s="43">
        <v>27</v>
      </c>
      <c r="J113" s="43">
        <v>91.5</v>
      </c>
      <c r="K113" s="44" t="s">
        <v>75</v>
      </c>
      <c r="L113" s="43">
        <v>10.27</v>
      </c>
    </row>
    <row r="114" spans="1:12" ht="25.5" x14ac:dyDescent="0.25">
      <c r="A114" s="23"/>
      <c r="B114" s="15"/>
      <c r="C114" s="11"/>
      <c r="D114" s="7" t="s">
        <v>31</v>
      </c>
      <c r="E114" s="54" t="s">
        <v>57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51" t="s">
        <v>58</v>
      </c>
      <c r="L114" s="43">
        <v>2.81</v>
      </c>
    </row>
    <row r="115" spans="1:12" ht="25.5" x14ac:dyDescent="0.25">
      <c r="A115" s="23"/>
      <c r="B115" s="15"/>
      <c r="C115" s="11"/>
      <c r="D115" s="7" t="s">
        <v>32</v>
      </c>
      <c r="E115" s="42" t="s">
        <v>51</v>
      </c>
      <c r="F115" s="43">
        <v>48</v>
      </c>
      <c r="G115" s="43">
        <v>4.0999999999999996</v>
      </c>
      <c r="H115" s="43">
        <v>1.6</v>
      </c>
      <c r="I115" s="43">
        <v>20.399999999999999</v>
      </c>
      <c r="J115" s="43">
        <v>112.8</v>
      </c>
      <c r="K115" s="44" t="s">
        <v>52</v>
      </c>
      <c r="L115" s="43">
        <v>3.34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853</v>
      </c>
      <c r="G118" s="19">
        <f t="shared" ref="G118:J118" si="56">SUM(G109:G117)</f>
        <v>26.949999999999996</v>
      </c>
      <c r="H118" s="19">
        <f t="shared" si="56"/>
        <v>27.65</v>
      </c>
      <c r="I118" s="19">
        <f t="shared" si="56"/>
        <v>117.25</v>
      </c>
      <c r="J118" s="19">
        <f t="shared" si="56"/>
        <v>822.5</v>
      </c>
      <c r="K118" s="25"/>
      <c r="L118" s="19">
        <f t="shared" ref="L118" si="57">SUM(L109:L117)</f>
        <v>141.38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1448</v>
      </c>
      <c r="G119" s="32">
        <f t="shared" ref="G119" si="58">G108+G118</f>
        <v>46.199999999999996</v>
      </c>
      <c r="H119" s="32">
        <f t="shared" ref="H119" si="59">H108+H118</f>
        <v>47.4</v>
      </c>
      <c r="I119" s="32">
        <f t="shared" ref="I119" si="60">I108+I118</f>
        <v>201</v>
      </c>
      <c r="J119" s="32">
        <f t="shared" ref="J119:L119" si="61">J108+J118</f>
        <v>1410</v>
      </c>
      <c r="K119" s="32"/>
      <c r="L119" s="32">
        <f t="shared" si="61"/>
        <v>240.1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174</v>
      </c>
      <c r="F120" s="40">
        <v>200</v>
      </c>
      <c r="G120" s="40">
        <v>16.98</v>
      </c>
      <c r="H120" s="40">
        <v>18.97</v>
      </c>
      <c r="I120" s="40">
        <v>54.57</v>
      </c>
      <c r="J120" s="40">
        <v>453.5</v>
      </c>
      <c r="K120" s="41" t="s">
        <v>109</v>
      </c>
      <c r="L120" s="40">
        <v>112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127</v>
      </c>
      <c r="F122" s="43">
        <v>210</v>
      </c>
      <c r="G122" s="43">
        <v>0.02</v>
      </c>
      <c r="H122" s="43">
        <v>0</v>
      </c>
      <c r="I122" s="43">
        <v>14</v>
      </c>
      <c r="J122" s="43">
        <v>56</v>
      </c>
      <c r="K122" s="44" t="s">
        <v>178</v>
      </c>
      <c r="L122" s="43">
        <v>2.15</v>
      </c>
    </row>
    <row r="123" spans="1:12" ht="25.5" x14ac:dyDescent="0.25">
      <c r="A123" s="14"/>
      <c r="B123" s="15"/>
      <c r="C123" s="11"/>
      <c r="D123" s="7" t="s">
        <v>23</v>
      </c>
      <c r="E123" s="42" t="s">
        <v>76</v>
      </c>
      <c r="F123" s="43">
        <v>30</v>
      </c>
      <c r="G123" s="43">
        <v>2.25</v>
      </c>
      <c r="H123" s="43">
        <v>0.78</v>
      </c>
      <c r="I123" s="43">
        <v>15.18</v>
      </c>
      <c r="J123" s="43">
        <v>78</v>
      </c>
      <c r="K123" s="51" t="s">
        <v>77</v>
      </c>
      <c r="L123" s="43">
        <v>2.44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116.59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175</v>
      </c>
      <c r="F128" s="43">
        <v>60</v>
      </c>
      <c r="G128" s="43">
        <v>0.2</v>
      </c>
      <c r="H128" s="43">
        <v>2.5</v>
      </c>
      <c r="I128" s="43">
        <v>5</v>
      </c>
      <c r="J128" s="43">
        <v>72</v>
      </c>
      <c r="K128" s="44" t="s">
        <v>111</v>
      </c>
      <c r="L128" s="43">
        <v>12.03</v>
      </c>
    </row>
    <row r="129" spans="1:12" ht="25.5" x14ac:dyDescent="0.25">
      <c r="A129" s="14"/>
      <c r="B129" s="15"/>
      <c r="C129" s="11"/>
      <c r="D129" s="7" t="s">
        <v>27</v>
      </c>
      <c r="E129" s="42" t="s">
        <v>176</v>
      </c>
      <c r="F129" s="43">
        <v>250</v>
      </c>
      <c r="G129" s="43">
        <v>5.8</v>
      </c>
      <c r="H129" s="43">
        <v>5</v>
      </c>
      <c r="I129" s="43">
        <v>19.75</v>
      </c>
      <c r="J129" s="43">
        <v>185</v>
      </c>
      <c r="K129" s="44" t="s">
        <v>66</v>
      </c>
      <c r="L129" s="43">
        <v>20.5</v>
      </c>
    </row>
    <row r="130" spans="1:12" ht="15" x14ac:dyDescent="0.25">
      <c r="A130" s="14"/>
      <c r="B130" s="15"/>
      <c r="C130" s="11"/>
      <c r="D130" s="7" t="s">
        <v>28</v>
      </c>
      <c r="E130" s="42" t="s">
        <v>177</v>
      </c>
      <c r="F130" s="43">
        <v>90</v>
      </c>
      <c r="G130" s="43">
        <v>10.25</v>
      </c>
      <c r="H130" s="43">
        <v>16.649999999999999</v>
      </c>
      <c r="I130" s="43">
        <v>0.4</v>
      </c>
      <c r="J130" s="43">
        <v>189</v>
      </c>
      <c r="K130" s="44" t="s">
        <v>179</v>
      </c>
      <c r="L130" s="43">
        <v>71.23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3.2</v>
      </c>
      <c r="H131" s="43">
        <v>0.3</v>
      </c>
      <c r="I131" s="43">
        <v>30.1</v>
      </c>
      <c r="J131" s="43">
        <v>71.5</v>
      </c>
      <c r="K131" s="44" t="s">
        <v>180</v>
      </c>
      <c r="L131" s="43">
        <v>7.96</v>
      </c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0.2</v>
      </c>
      <c r="H132" s="43">
        <v>0.2</v>
      </c>
      <c r="I132" s="43">
        <v>28.5</v>
      </c>
      <c r="J132" s="43">
        <v>110</v>
      </c>
      <c r="K132" s="44" t="s">
        <v>181</v>
      </c>
      <c r="L132" s="43">
        <v>6.35</v>
      </c>
    </row>
    <row r="133" spans="1:12" ht="25.5" x14ac:dyDescent="0.25">
      <c r="A133" s="14"/>
      <c r="B133" s="15"/>
      <c r="C133" s="11"/>
      <c r="D133" s="7" t="s">
        <v>31</v>
      </c>
      <c r="E133" s="54" t="s">
        <v>57</v>
      </c>
      <c r="F133" s="43">
        <v>30</v>
      </c>
      <c r="G133" s="43">
        <v>3.2</v>
      </c>
      <c r="H133" s="43">
        <v>1.4</v>
      </c>
      <c r="I133" s="43">
        <v>13.1</v>
      </c>
      <c r="J133" s="43">
        <v>82.2</v>
      </c>
      <c r="K133" s="51" t="s">
        <v>58</v>
      </c>
      <c r="L133" s="43">
        <v>2.1</v>
      </c>
    </row>
    <row r="134" spans="1:12" ht="25.5" x14ac:dyDescent="0.25">
      <c r="A134" s="14"/>
      <c r="B134" s="15"/>
      <c r="C134" s="11"/>
      <c r="D134" s="7" t="s">
        <v>32</v>
      </c>
      <c r="E134" s="42" t="s">
        <v>51</v>
      </c>
      <c r="F134" s="43">
        <v>48</v>
      </c>
      <c r="G134" s="43">
        <v>4.0999999999999996</v>
      </c>
      <c r="H134" s="43">
        <v>1.6</v>
      </c>
      <c r="I134" s="43">
        <v>20.399999999999999</v>
      </c>
      <c r="J134" s="43">
        <v>112.8</v>
      </c>
      <c r="K134" s="44" t="s">
        <v>52</v>
      </c>
      <c r="L134" s="43">
        <v>3.34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828</v>
      </c>
      <c r="G137" s="19">
        <f t="shared" ref="G137:J137" si="64">SUM(G128:G136)</f>
        <v>26.949999999999996</v>
      </c>
      <c r="H137" s="19">
        <f t="shared" si="64"/>
        <v>27.65</v>
      </c>
      <c r="I137" s="19">
        <f t="shared" si="64"/>
        <v>117.25</v>
      </c>
      <c r="J137" s="19">
        <f t="shared" si="64"/>
        <v>822.5</v>
      </c>
      <c r="K137" s="25"/>
      <c r="L137" s="19">
        <f t="shared" ref="L137" si="65">SUM(L128:L136)</f>
        <v>123.50999999999999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1268</v>
      </c>
      <c r="G138" s="32">
        <f t="shared" ref="G138" si="66">G127+G137</f>
        <v>46.199999999999996</v>
      </c>
      <c r="H138" s="32">
        <f t="shared" ref="H138" si="67">H127+H137</f>
        <v>47.4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240.1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182</v>
      </c>
      <c r="F139" s="40">
        <v>205</v>
      </c>
      <c r="G139" s="40">
        <v>5.6</v>
      </c>
      <c r="H139" s="40">
        <v>6.2</v>
      </c>
      <c r="I139" s="40">
        <v>26</v>
      </c>
      <c r="J139" s="40">
        <v>219</v>
      </c>
      <c r="K139" s="41" t="s">
        <v>41</v>
      </c>
      <c r="L139" s="40">
        <v>22.17</v>
      </c>
    </row>
    <row r="140" spans="1:12" ht="15" x14ac:dyDescent="0.25">
      <c r="A140" s="23"/>
      <c r="B140" s="15"/>
      <c r="C140" s="11"/>
      <c r="D140" s="55" t="s">
        <v>26</v>
      </c>
      <c r="E140" s="42" t="s">
        <v>104</v>
      </c>
      <c r="F140" s="43">
        <v>75</v>
      </c>
      <c r="G140" s="43">
        <v>2.2999999999999998</v>
      </c>
      <c r="H140" s="43">
        <v>4.07</v>
      </c>
      <c r="I140" s="43">
        <v>26.17</v>
      </c>
      <c r="J140" s="43">
        <v>140.5</v>
      </c>
      <c r="K140" s="44" t="s">
        <v>183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5.32</v>
      </c>
      <c r="H141" s="43">
        <v>4.0999999999999996</v>
      </c>
      <c r="I141" s="43">
        <v>16.100000000000001</v>
      </c>
      <c r="J141" s="43">
        <v>89.5</v>
      </c>
      <c r="K141" s="44" t="s">
        <v>146</v>
      </c>
      <c r="L141" s="43">
        <v>20.5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30</v>
      </c>
      <c r="G142" s="43">
        <v>2.25</v>
      </c>
      <c r="H142" s="43">
        <v>0.78</v>
      </c>
      <c r="I142" s="43">
        <v>15.18</v>
      </c>
      <c r="J142" s="43">
        <v>78</v>
      </c>
      <c r="K142" s="51" t="s">
        <v>77</v>
      </c>
      <c r="L142" s="43">
        <v>2.44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184</v>
      </c>
      <c r="F144" s="43">
        <v>40</v>
      </c>
      <c r="G144" s="43">
        <v>3.78</v>
      </c>
      <c r="H144" s="43">
        <v>4.5999999999999996</v>
      </c>
      <c r="I144" s="43">
        <v>0.3</v>
      </c>
      <c r="J144" s="43">
        <v>60.5</v>
      </c>
      <c r="K144" s="44" t="s">
        <v>185</v>
      </c>
      <c r="L144" s="43">
        <v>14.15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83.750000000000014</v>
      </c>
      <c r="J146" s="19">
        <f t="shared" si="70"/>
        <v>587.5</v>
      </c>
      <c r="K146" s="25"/>
      <c r="L146" s="19">
        <f t="shared" ref="L146" si="71">SUM(L139:L145)</f>
        <v>76.260000000000005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110</v>
      </c>
      <c r="F147" s="43">
        <v>60</v>
      </c>
      <c r="G147" s="43">
        <v>1</v>
      </c>
      <c r="H147" s="43">
        <v>1.5</v>
      </c>
      <c r="I147" s="43">
        <v>15</v>
      </c>
      <c r="J147" s="43">
        <v>45</v>
      </c>
      <c r="K147" s="56" t="s">
        <v>134</v>
      </c>
      <c r="L147" s="43">
        <v>11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250</v>
      </c>
      <c r="G148" s="43">
        <v>3.5</v>
      </c>
      <c r="H148" s="43">
        <v>4.2</v>
      </c>
      <c r="I148" s="43">
        <v>19.3</v>
      </c>
      <c r="J148" s="43">
        <v>106.2</v>
      </c>
      <c r="K148" s="44" t="s">
        <v>106</v>
      </c>
      <c r="L148" s="43">
        <v>24.5</v>
      </c>
    </row>
    <row r="149" spans="1:12" ht="15" x14ac:dyDescent="0.25">
      <c r="A149" s="23"/>
      <c r="B149" s="15"/>
      <c r="C149" s="11"/>
      <c r="D149" s="7" t="s">
        <v>28</v>
      </c>
      <c r="E149" s="42" t="s">
        <v>107</v>
      </c>
      <c r="F149" s="43">
        <v>250</v>
      </c>
      <c r="G149" s="43">
        <v>14.75</v>
      </c>
      <c r="H149" s="43">
        <v>18.95</v>
      </c>
      <c r="I149" s="43">
        <v>26.5</v>
      </c>
      <c r="J149" s="43">
        <v>379.3</v>
      </c>
      <c r="K149" s="44" t="s">
        <v>108</v>
      </c>
      <c r="L149" s="43">
        <v>107.9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0.4</v>
      </c>
      <c r="H151" s="43">
        <v>0</v>
      </c>
      <c r="I151" s="43">
        <v>22.95</v>
      </c>
      <c r="J151" s="43">
        <v>97</v>
      </c>
      <c r="K151" s="44" t="s">
        <v>186</v>
      </c>
      <c r="L151" s="43">
        <v>15</v>
      </c>
    </row>
    <row r="152" spans="1:12" ht="25.5" x14ac:dyDescent="0.25">
      <c r="A152" s="23"/>
      <c r="B152" s="15"/>
      <c r="C152" s="11"/>
      <c r="D152" s="7" t="s">
        <v>31</v>
      </c>
      <c r="E152" s="54" t="s">
        <v>57</v>
      </c>
      <c r="F152" s="43">
        <v>30</v>
      </c>
      <c r="G152" s="43">
        <v>3.2</v>
      </c>
      <c r="H152" s="43">
        <v>1.4</v>
      </c>
      <c r="I152" s="43">
        <v>13.1</v>
      </c>
      <c r="J152" s="43">
        <v>82.2</v>
      </c>
      <c r="K152" s="51" t="s">
        <v>58</v>
      </c>
      <c r="L152" s="43">
        <v>2.1</v>
      </c>
    </row>
    <row r="153" spans="1:12" ht="25.5" x14ac:dyDescent="0.25">
      <c r="A153" s="23"/>
      <c r="B153" s="15"/>
      <c r="C153" s="11"/>
      <c r="D153" s="7" t="s">
        <v>32</v>
      </c>
      <c r="E153" s="42" t="s">
        <v>51</v>
      </c>
      <c r="F153" s="43">
        <v>48</v>
      </c>
      <c r="G153" s="43">
        <v>4.0999999999999996</v>
      </c>
      <c r="H153" s="43">
        <v>1.6</v>
      </c>
      <c r="I153" s="43">
        <v>20.399999999999999</v>
      </c>
      <c r="J153" s="43">
        <v>112.8</v>
      </c>
      <c r="K153" s="44" t="s">
        <v>52</v>
      </c>
      <c r="L153" s="43">
        <v>3.34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838</v>
      </c>
      <c r="G156" s="19">
        <f t="shared" ref="G156:J156" si="72">SUM(G147:G155)</f>
        <v>26.949999999999996</v>
      </c>
      <c r="H156" s="19">
        <f t="shared" si="72"/>
        <v>27.65</v>
      </c>
      <c r="I156" s="19">
        <f t="shared" si="72"/>
        <v>117.25</v>
      </c>
      <c r="J156" s="19">
        <f t="shared" si="72"/>
        <v>822.5</v>
      </c>
      <c r="K156" s="25"/>
      <c r="L156" s="19">
        <f t="shared" ref="L156" si="73">SUM(L147:L155)</f>
        <v>163.84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1388</v>
      </c>
      <c r="G157" s="32">
        <f t="shared" ref="G157" si="74">G146+G156</f>
        <v>46.199999999999996</v>
      </c>
      <c r="H157" s="32">
        <f t="shared" ref="H157" si="75">H146+H156</f>
        <v>47.4</v>
      </c>
      <c r="I157" s="32">
        <f t="shared" ref="I157" si="76">I146+I156</f>
        <v>201</v>
      </c>
      <c r="J157" s="32">
        <f t="shared" ref="J157:L157" si="77">J146+J156</f>
        <v>1410</v>
      </c>
      <c r="K157" s="32"/>
      <c r="L157" s="32">
        <f t="shared" si="77"/>
        <v>240.10000000000002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200</v>
      </c>
      <c r="G158" s="40">
        <v>14.85</v>
      </c>
      <c r="H158" s="40">
        <v>15.05</v>
      </c>
      <c r="I158" s="40">
        <v>7.4</v>
      </c>
      <c r="J158" s="40">
        <v>313.3</v>
      </c>
      <c r="K158" s="41" t="s">
        <v>98</v>
      </c>
      <c r="L158" s="40">
        <v>72.5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210</v>
      </c>
      <c r="G160" s="43">
        <v>0.2</v>
      </c>
      <c r="H160" s="43">
        <v>0</v>
      </c>
      <c r="I160" s="43">
        <v>15.2</v>
      </c>
      <c r="J160" s="43">
        <v>63.2</v>
      </c>
      <c r="K160" s="51" t="s">
        <v>63</v>
      </c>
      <c r="L160" s="43">
        <v>3.95</v>
      </c>
    </row>
    <row r="161" spans="1:12" ht="25.5" x14ac:dyDescent="0.25">
      <c r="A161" s="23"/>
      <c r="B161" s="15"/>
      <c r="C161" s="11"/>
      <c r="D161" s="7" t="s">
        <v>23</v>
      </c>
      <c r="E161" s="42" t="s">
        <v>76</v>
      </c>
      <c r="F161" s="43">
        <v>30</v>
      </c>
      <c r="G161" s="43">
        <v>2.25</v>
      </c>
      <c r="H161" s="43">
        <v>0.78</v>
      </c>
      <c r="I161" s="43">
        <v>15.18</v>
      </c>
      <c r="J161" s="43">
        <v>78</v>
      </c>
      <c r="K161" s="51" t="s">
        <v>77</v>
      </c>
      <c r="L161" s="43">
        <v>2.44</v>
      </c>
    </row>
    <row r="162" spans="1:12" ht="15" x14ac:dyDescent="0.25">
      <c r="A162" s="23"/>
      <c r="B162" s="15"/>
      <c r="C162" s="11"/>
      <c r="D162" s="7" t="s">
        <v>24</v>
      </c>
      <c r="E162" s="42" t="s">
        <v>187</v>
      </c>
      <c r="F162" s="43">
        <v>100</v>
      </c>
      <c r="G162" s="43">
        <v>0.4</v>
      </c>
      <c r="H162" s="43">
        <v>0.4</v>
      </c>
      <c r="I162" s="43">
        <v>14.97</v>
      </c>
      <c r="J162" s="43">
        <v>47</v>
      </c>
      <c r="K162" s="44"/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232</v>
      </c>
      <c r="F163" s="43">
        <v>30</v>
      </c>
      <c r="G163" s="43">
        <v>1.55</v>
      </c>
      <c r="H163" s="43">
        <v>3.52</v>
      </c>
      <c r="I163" s="43">
        <v>31</v>
      </c>
      <c r="J163" s="43">
        <v>86</v>
      </c>
      <c r="K163" s="44" t="s">
        <v>116</v>
      </c>
      <c r="L163" s="43">
        <v>7.6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19.249999999999996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106.49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188</v>
      </c>
      <c r="F166" s="43">
        <v>60</v>
      </c>
      <c r="G166" s="43">
        <v>3.8</v>
      </c>
      <c r="H166" s="43">
        <v>4.5</v>
      </c>
      <c r="I166" s="43">
        <v>3.1</v>
      </c>
      <c r="J166" s="43">
        <v>76.650000000000006</v>
      </c>
      <c r="K166" s="44" t="s">
        <v>189</v>
      </c>
      <c r="L166" s="43">
        <v>29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260</v>
      </c>
      <c r="G167" s="43">
        <v>3.51</v>
      </c>
      <c r="H167" s="43">
        <v>3.8</v>
      </c>
      <c r="I167" s="43">
        <v>10.3</v>
      </c>
      <c r="J167" s="43">
        <v>125.3</v>
      </c>
      <c r="K167" s="44" t="s">
        <v>100</v>
      </c>
      <c r="L167" s="43">
        <v>16.649999999999999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150</v>
      </c>
      <c r="F168" s="43">
        <v>100</v>
      </c>
      <c r="G168" s="43">
        <v>8.5</v>
      </c>
      <c r="H168" s="43">
        <v>8.65</v>
      </c>
      <c r="I168" s="43">
        <v>5.15</v>
      </c>
      <c r="J168" s="43">
        <v>147.55000000000001</v>
      </c>
      <c r="K168" s="44" t="s">
        <v>84</v>
      </c>
      <c r="L168" s="43">
        <v>57.9</v>
      </c>
    </row>
    <row r="169" spans="1:12" ht="15" x14ac:dyDescent="0.25">
      <c r="A169" s="23"/>
      <c r="B169" s="15"/>
      <c r="C169" s="11"/>
      <c r="D169" s="7" t="s">
        <v>29</v>
      </c>
      <c r="E169" s="42" t="s">
        <v>190</v>
      </c>
      <c r="F169" s="43">
        <v>150</v>
      </c>
      <c r="G169" s="43">
        <v>3.64</v>
      </c>
      <c r="H169" s="43">
        <v>7.5</v>
      </c>
      <c r="I169" s="43">
        <v>34.6</v>
      </c>
      <c r="J169" s="43">
        <v>168</v>
      </c>
      <c r="K169" s="44" t="s">
        <v>73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</v>
      </c>
      <c r="H170" s="43">
        <v>0.2</v>
      </c>
      <c r="I170" s="43">
        <v>30.6</v>
      </c>
      <c r="J170" s="43">
        <v>110</v>
      </c>
      <c r="K170" s="44" t="s">
        <v>181</v>
      </c>
      <c r="L170" s="43">
        <v>12.62</v>
      </c>
    </row>
    <row r="171" spans="1:12" ht="25.5" x14ac:dyDescent="0.25">
      <c r="A171" s="23"/>
      <c r="B171" s="15"/>
      <c r="C171" s="11"/>
      <c r="D171" s="7" t="s">
        <v>31</v>
      </c>
      <c r="E171" s="54" t="s">
        <v>57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51" t="s">
        <v>58</v>
      </c>
      <c r="L171" s="43">
        <v>2.1</v>
      </c>
    </row>
    <row r="172" spans="1:12" ht="25.5" x14ac:dyDescent="0.25">
      <c r="A172" s="23"/>
      <c r="B172" s="15"/>
      <c r="C172" s="11"/>
      <c r="D172" s="7" t="s">
        <v>32</v>
      </c>
      <c r="E172" s="42" t="s">
        <v>51</v>
      </c>
      <c r="F172" s="43">
        <v>48</v>
      </c>
      <c r="G172" s="43">
        <v>4.0999999999999996</v>
      </c>
      <c r="H172" s="43">
        <v>1.6</v>
      </c>
      <c r="I172" s="43">
        <v>20.399999999999999</v>
      </c>
      <c r="J172" s="43">
        <v>112.8</v>
      </c>
      <c r="K172" s="44" t="s">
        <v>52</v>
      </c>
      <c r="L172" s="43">
        <v>3.34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848</v>
      </c>
      <c r="G175" s="19">
        <f t="shared" ref="G175:J175" si="80">SUM(G166:G174)</f>
        <v>26.949999999999996</v>
      </c>
      <c r="H175" s="19">
        <f t="shared" si="80"/>
        <v>27.650000000000002</v>
      </c>
      <c r="I175" s="19">
        <f t="shared" si="80"/>
        <v>117.25</v>
      </c>
      <c r="J175" s="19">
        <f t="shared" si="80"/>
        <v>822.5</v>
      </c>
      <c r="K175" s="25"/>
      <c r="L175" s="19">
        <f t="shared" ref="L175" si="81">SUM(L166:L174)</f>
        <v>133.60999999999999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1418</v>
      </c>
      <c r="G176" s="32">
        <f t="shared" ref="G176" si="82">G165+G175</f>
        <v>46.199999999999989</v>
      </c>
      <c r="H176" s="32">
        <f t="shared" ref="H176" si="83">H165+H175</f>
        <v>47.400000000000006</v>
      </c>
      <c r="I176" s="32">
        <f t="shared" ref="I176" si="84">I165+I175</f>
        <v>201</v>
      </c>
      <c r="J176" s="32">
        <f t="shared" ref="J176:L176" si="85">J165+J175</f>
        <v>1410</v>
      </c>
      <c r="K176" s="32"/>
      <c r="L176" s="32">
        <f t="shared" si="85"/>
        <v>240.09999999999997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191</v>
      </c>
      <c r="F177" s="40">
        <v>205</v>
      </c>
      <c r="G177" s="40">
        <v>8.35</v>
      </c>
      <c r="H177" s="40">
        <v>7.65</v>
      </c>
      <c r="I177" s="40">
        <v>42.44</v>
      </c>
      <c r="J177" s="40">
        <v>244.7</v>
      </c>
      <c r="K177" s="41" t="s">
        <v>41</v>
      </c>
      <c r="L177" s="40">
        <v>28.5</v>
      </c>
    </row>
    <row r="178" spans="1:12" ht="15" x14ac:dyDescent="0.25">
      <c r="A178" s="23"/>
      <c r="B178" s="15"/>
      <c r="C178" s="11"/>
      <c r="D178" s="55" t="s">
        <v>26</v>
      </c>
      <c r="E178" s="42" t="s">
        <v>44</v>
      </c>
      <c r="F178" s="43">
        <v>130</v>
      </c>
      <c r="G178" s="43">
        <v>3.64</v>
      </c>
      <c r="H178" s="43">
        <v>9</v>
      </c>
      <c r="I178" s="43">
        <v>15.21</v>
      </c>
      <c r="J178" s="43">
        <v>140</v>
      </c>
      <c r="K178" s="51" t="s">
        <v>56</v>
      </c>
      <c r="L178" s="43">
        <v>38.64</v>
      </c>
    </row>
    <row r="179" spans="1:12" ht="15" x14ac:dyDescent="0.25">
      <c r="A179" s="23"/>
      <c r="B179" s="15"/>
      <c r="C179" s="11"/>
      <c r="D179" s="7" t="s">
        <v>22</v>
      </c>
      <c r="E179" s="42" t="s">
        <v>142</v>
      </c>
      <c r="F179" s="43">
        <v>200</v>
      </c>
      <c r="G179" s="43">
        <v>0.8</v>
      </c>
      <c r="H179" s="43">
        <v>0.6</v>
      </c>
      <c r="I179" s="43">
        <v>13.6</v>
      </c>
      <c r="J179" s="43">
        <v>62.8</v>
      </c>
      <c r="K179" s="44" t="s">
        <v>82</v>
      </c>
      <c r="L179" s="43">
        <v>12.5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35</v>
      </c>
      <c r="G180" s="43">
        <v>6.46</v>
      </c>
      <c r="H180" s="43">
        <v>2.5</v>
      </c>
      <c r="I180" s="43">
        <v>12.5</v>
      </c>
      <c r="J180" s="43">
        <v>140</v>
      </c>
      <c r="K180" s="44" t="s">
        <v>134</v>
      </c>
      <c r="L180" s="43">
        <v>18.2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19.25</v>
      </c>
      <c r="H184" s="19">
        <f t="shared" si="86"/>
        <v>19.75</v>
      </c>
      <c r="I184" s="19">
        <f t="shared" si="86"/>
        <v>83.75</v>
      </c>
      <c r="J184" s="19">
        <f t="shared" si="86"/>
        <v>587.5</v>
      </c>
      <c r="K184" s="25"/>
      <c r="L184" s="19">
        <f t="shared" ref="L184" si="87">SUM(L177:L183)</f>
        <v>97.84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1.6</v>
      </c>
      <c r="H185" s="43">
        <v>3.7</v>
      </c>
      <c r="I185" s="43">
        <v>9.5</v>
      </c>
      <c r="J185" s="43">
        <v>75</v>
      </c>
      <c r="K185" s="44" t="s">
        <v>134</v>
      </c>
      <c r="L185" s="43">
        <v>17.260000000000002</v>
      </c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>
        <v>255</v>
      </c>
      <c r="G186" s="43">
        <v>4.5</v>
      </c>
      <c r="H186" s="43">
        <v>5.05</v>
      </c>
      <c r="I186" s="43">
        <v>14.55</v>
      </c>
      <c r="J186" s="43">
        <v>147.80000000000001</v>
      </c>
      <c r="K186" s="44" t="s">
        <v>88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132</v>
      </c>
      <c r="F187" s="43">
        <v>125</v>
      </c>
      <c r="G187" s="43">
        <v>9.35</v>
      </c>
      <c r="H187" s="43">
        <v>8.8000000000000007</v>
      </c>
      <c r="I187" s="43">
        <v>4.5</v>
      </c>
      <c r="J187" s="43">
        <v>182.4</v>
      </c>
      <c r="K187" s="44" t="s">
        <v>133</v>
      </c>
      <c r="L187" s="43">
        <v>58.72</v>
      </c>
    </row>
    <row r="188" spans="1:12" ht="15" x14ac:dyDescent="0.25">
      <c r="A188" s="23"/>
      <c r="B188" s="15"/>
      <c r="C188" s="11"/>
      <c r="D188" s="7" t="s">
        <v>29</v>
      </c>
      <c r="E188" s="42" t="s">
        <v>112</v>
      </c>
      <c r="F188" s="43">
        <v>150</v>
      </c>
      <c r="G188" s="43">
        <v>3.2</v>
      </c>
      <c r="H188" s="43">
        <v>6.9</v>
      </c>
      <c r="I188" s="43">
        <v>35</v>
      </c>
      <c r="J188" s="43">
        <v>130.30000000000001</v>
      </c>
      <c r="K188" s="44" t="s">
        <v>192</v>
      </c>
      <c r="L188" s="43">
        <v>28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7.84</v>
      </c>
    </row>
    <row r="190" spans="1:12" ht="25.5" x14ac:dyDescent="0.25">
      <c r="A190" s="23"/>
      <c r="B190" s="15"/>
      <c r="C190" s="11"/>
      <c r="D190" s="7" t="s">
        <v>31</v>
      </c>
      <c r="E190" s="54" t="s">
        <v>57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51" t="s">
        <v>58</v>
      </c>
      <c r="L190" s="43">
        <v>2.1</v>
      </c>
    </row>
    <row r="191" spans="1:12" ht="25.5" x14ac:dyDescent="0.25">
      <c r="A191" s="23"/>
      <c r="B191" s="15"/>
      <c r="C191" s="11"/>
      <c r="D191" s="7" t="s">
        <v>32</v>
      </c>
      <c r="E191" s="42" t="s">
        <v>51</v>
      </c>
      <c r="F191" s="43">
        <v>48</v>
      </c>
      <c r="G191" s="43">
        <v>4.0999999999999996</v>
      </c>
      <c r="H191" s="43">
        <v>1.6</v>
      </c>
      <c r="I191" s="43">
        <v>20.399999999999999</v>
      </c>
      <c r="J191" s="43">
        <v>112.8</v>
      </c>
      <c r="K191" s="44" t="s">
        <v>52</v>
      </c>
      <c r="L191" s="43">
        <v>3.34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868</v>
      </c>
      <c r="G194" s="19">
        <f t="shared" ref="G194:J194" si="88">SUM(G185:G193)</f>
        <v>26.949999999999996</v>
      </c>
      <c r="H194" s="19">
        <f t="shared" si="88"/>
        <v>27.650000000000002</v>
      </c>
      <c r="I194" s="19">
        <f t="shared" si="88"/>
        <v>117.25</v>
      </c>
      <c r="J194" s="19">
        <f t="shared" si="88"/>
        <v>822.5</v>
      </c>
      <c r="K194" s="25"/>
      <c r="L194" s="19">
        <f t="shared" ref="L194" si="89">SUM(L185:L193)</f>
        <v>142.26000000000002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1438</v>
      </c>
      <c r="G195" s="32">
        <f t="shared" ref="G195" si="90">G184+G194</f>
        <v>46.199999999999996</v>
      </c>
      <c r="H195" s="32">
        <f t="shared" ref="H195" si="91">H184+H194</f>
        <v>47.400000000000006</v>
      </c>
      <c r="I195" s="32">
        <f t="shared" ref="I195" si="92">I184+I194</f>
        <v>201</v>
      </c>
      <c r="J195" s="32">
        <f t="shared" ref="J195:L195" si="93">J184+J194</f>
        <v>1410</v>
      </c>
      <c r="K195" s="32"/>
      <c r="L195" s="32">
        <f t="shared" si="93"/>
        <v>240.10000000000002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46.200999999999993</v>
      </c>
      <c r="H196" s="34">
        <f t="shared" si="94"/>
        <v>47.4</v>
      </c>
      <c r="I196" s="34">
        <f t="shared" si="94"/>
        <v>200.00200000000001</v>
      </c>
      <c r="J196" s="34">
        <f t="shared" si="94"/>
        <v>1410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240.09999999999997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59055118110236227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A374-425E-44CE-90FD-D2195AFA7CD7}">
  <dimension ref="A1:L196"/>
  <sheetViews>
    <sheetView tabSelected="1" topLeftCell="A166" workbookViewId="0">
      <selection activeCell="V182" sqref="T179:V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113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205</v>
      </c>
      <c r="G6" s="40">
        <v>6.82</v>
      </c>
      <c r="H6" s="40">
        <v>5.8</v>
      </c>
      <c r="I6" s="40">
        <v>25.65</v>
      </c>
      <c r="J6" s="40">
        <v>229</v>
      </c>
      <c r="K6" s="41" t="s">
        <v>41</v>
      </c>
      <c r="L6" s="40">
        <v>25.74</v>
      </c>
    </row>
    <row r="7" spans="1:12" ht="15" x14ac:dyDescent="0.25">
      <c r="A7" s="23"/>
      <c r="B7" s="15"/>
      <c r="C7" s="11"/>
      <c r="D7" s="7" t="s">
        <v>22</v>
      </c>
      <c r="E7" s="42" t="s">
        <v>70</v>
      </c>
      <c r="F7" s="43">
        <v>200</v>
      </c>
      <c r="G7" s="43">
        <v>2.85</v>
      </c>
      <c r="H7" s="43">
        <v>1.5</v>
      </c>
      <c r="I7" s="43">
        <v>13.8</v>
      </c>
      <c r="J7" s="43">
        <v>70.599999999999994</v>
      </c>
      <c r="K7" s="44" t="s">
        <v>158</v>
      </c>
      <c r="L7" s="43">
        <v>21.4</v>
      </c>
    </row>
    <row r="8" spans="1:12" ht="15" x14ac:dyDescent="0.25">
      <c r="A8" s="23"/>
      <c r="B8" s="15"/>
      <c r="C8" s="11"/>
      <c r="D8" s="7" t="s">
        <v>23</v>
      </c>
      <c r="E8" s="42" t="s">
        <v>61</v>
      </c>
      <c r="F8" s="43">
        <v>35</v>
      </c>
      <c r="G8" s="43">
        <v>6.48</v>
      </c>
      <c r="H8" s="43">
        <v>4.2</v>
      </c>
      <c r="I8" s="43">
        <v>14.34</v>
      </c>
      <c r="J8" s="43">
        <v>128</v>
      </c>
      <c r="K8" s="44" t="s">
        <v>134</v>
      </c>
      <c r="L8" s="43">
        <v>19.5</v>
      </c>
    </row>
    <row r="9" spans="1:12" ht="15" x14ac:dyDescent="0.25">
      <c r="A9" s="23"/>
      <c r="B9" s="15"/>
      <c r="C9" s="11"/>
      <c r="D9" s="7" t="s">
        <v>24</v>
      </c>
      <c r="E9" s="42" t="s">
        <v>187</v>
      </c>
      <c r="F9" s="43">
        <v>100</v>
      </c>
      <c r="G9" s="43">
        <v>0.6</v>
      </c>
      <c r="H9" s="43">
        <v>0.8</v>
      </c>
      <c r="I9" s="43">
        <v>11.95</v>
      </c>
      <c r="J9" s="43">
        <v>47</v>
      </c>
      <c r="K9" s="44"/>
      <c r="L9" s="43">
        <v>19.38</v>
      </c>
    </row>
    <row r="10" spans="1:12" ht="15" x14ac:dyDescent="0.25">
      <c r="A10" s="23"/>
      <c r="B10" s="15"/>
      <c r="C10" s="11"/>
      <c r="D10" s="6"/>
      <c r="E10" s="42" t="s">
        <v>194</v>
      </c>
      <c r="F10" s="43">
        <v>50</v>
      </c>
      <c r="G10" s="43">
        <v>2.5</v>
      </c>
      <c r="H10" s="43">
        <v>7.45</v>
      </c>
      <c r="I10" s="43">
        <v>18.010000000000002</v>
      </c>
      <c r="J10" s="43">
        <v>112.9</v>
      </c>
      <c r="K10" s="44" t="s">
        <v>116</v>
      </c>
      <c r="L10" s="43">
        <v>8.9499999999999993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94.97</v>
      </c>
    </row>
    <row r="14" spans="1:12" ht="15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 t="s">
        <v>117</v>
      </c>
      <c r="F14" s="43">
        <v>60</v>
      </c>
      <c r="G14" s="43">
        <v>0.2</v>
      </c>
      <c r="H14" s="43">
        <v>1.5</v>
      </c>
      <c r="I14" s="43">
        <v>3.5</v>
      </c>
      <c r="J14" s="43">
        <v>45</v>
      </c>
      <c r="K14" s="44" t="s">
        <v>147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195</v>
      </c>
      <c r="F15" s="43">
        <v>250</v>
      </c>
      <c r="G15" s="43">
        <v>5</v>
      </c>
      <c r="H15" s="43">
        <v>4.95</v>
      </c>
      <c r="I15" s="43">
        <v>12.35</v>
      </c>
      <c r="J15" s="43">
        <v>152</v>
      </c>
      <c r="K15" s="44" t="s">
        <v>155</v>
      </c>
      <c r="L15" s="43">
        <v>28.64</v>
      </c>
    </row>
    <row r="16" spans="1:12" ht="15" x14ac:dyDescent="0.25">
      <c r="A16" s="23"/>
      <c r="B16" s="15"/>
      <c r="C16" s="11"/>
      <c r="D16" s="7" t="s">
        <v>28</v>
      </c>
      <c r="E16" s="42" t="s">
        <v>118</v>
      </c>
      <c r="F16" s="43">
        <v>150</v>
      </c>
      <c r="G16" s="43">
        <v>10.81</v>
      </c>
      <c r="H16" s="43">
        <v>10.7</v>
      </c>
      <c r="I16" s="43">
        <v>13.1</v>
      </c>
      <c r="J16" s="43">
        <v>165</v>
      </c>
      <c r="K16" s="44" t="s">
        <v>196</v>
      </c>
      <c r="L16" s="43">
        <v>74.33</v>
      </c>
    </row>
    <row r="17" spans="1:12" ht="15" x14ac:dyDescent="0.25">
      <c r="A17" s="23"/>
      <c r="B17" s="15"/>
      <c r="C17" s="11"/>
      <c r="D17" s="7" t="s">
        <v>29</v>
      </c>
      <c r="E17" s="42" t="s">
        <v>197</v>
      </c>
      <c r="F17" s="43">
        <v>150</v>
      </c>
      <c r="G17" s="43">
        <v>3.64</v>
      </c>
      <c r="H17" s="43">
        <v>7.5</v>
      </c>
      <c r="I17" s="43">
        <v>34.6</v>
      </c>
      <c r="J17" s="43">
        <v>168</v>
      </c>
      <c r="K17" s="44" t="s">
        <v>73</v>
      </c>
      <c r="L17" s="60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153</v>
      </c>
      <c r="F18" s="43">
        <v>200</v>
      </c>
      <c r="G18" s="43">
        <v>0</v>
      </c>
      <c r="H18" s="43">
        <v>0</v>
      </c>
      <c r="I18" s="43">
        <v>20.2</v>
      </c>
      <c r="J18" s="43">
        <v>97.5</v>
      </c>
      <c r="K18" s="44" t="s">
        <v>157</v>
      </c>
      <c r="L18" s="43">
        <v>9.9499999999999993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198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58</v>
      </c>
      <c r="L19" s="43">
        <v>1.87</v>
      </c>
    </row>
    <row r="20" spans="1:12" ht="25.5" x14ac:dyDescent="0.25">
      <c r="A20" s="23"/>
      <c r="B20" s="15"/>
      <c r="C20" s="11"/>
      <c r="D20" s="7" t="s">
        <v>32</v>
      </c>
      <c r="E20" s="42" t="s">
        <v>51</v>
      </c>
      <c r="F20" s="43">
        <v>48</v>
      </c>
      <c r="G20" s="43">
        <v>4.0999999999999996</v>
      </c>
      <c r="H20" s="43">
        <v>1.6</v>
      </c>
      <c r="I20" s="43">
        <v>20.399999999999999</v>
      </c>
      <c r="J20" s="43">
        <v>112.8</v>
      </c>
      <c r="K20" s="44" t="s">
        <v>199</v>
      </c>
      <c r="L20" s="43">
        <v>3.34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888</v>
      </c>
      <c r="G23" s="19">
        <f t="shared" ref="G23:J23" si="2">SUM(G14:G22)</f>
        <v>26.950000000000003</v>
      </c>
      <c r="H23" s="19">
        <f t="shared" si="2"/>
        <v>27.65</v>
      </c>
      <c r="I23" s="19">
        <f t="shared" si="2"/>
        <v>117.25</v>
      </c>
      <c r="J23" s="19">
        <f t="shared" si="2"/>
        <v>822.5</v>
      </c>
      <c r="K23" s="25"/>
      <c r="L23" s="19">
        <f t="shared" ref="L23" si="3">SUM(L14:L22)</f>
        <v>145.13</v>
      </c>
    </row>
    <row r="24" spans="1:12" ht="15.75" thickBot="1" x14ac:dyDescent="0.25">
      <c r="A24" s="29">
        <f>A6</f>
        <v>3</v>
      </c>
      <c r="B24" s="30">
        <f>B6</f>
        <v>1</v>
      </c>
      <c r="C24" s="65" t="s">
        <v>4</v>
      </c>
      <c r="D24" s="66"/>
      <c r="E24" s="31"/>
      <c r="F24" s="32">
        <f>F13+F23</f>
        <v>1478</v>
      </c>
      <c r="G24" s="32">
        <f t="shared" ref="G24:J24" si="4">G13+G23</f>
        <v>46.2</v>
      </c>
      <c r="H24" s="32">
        <f t="shared" si="4"/>
        <v>47.4</v>
      </c>
      <c r="I24" s="32">
        <f t="shared" si="4"/>
        <v>201</v>
      </c>
      <c r="J24" s="32">
        <f t="shared" si="4"/>
        <v>1410</v>
      </c>
      <c r="K24" s="32"/>
      <c r="L24" s="32">
        <f t="shared" ref="L24" si="5">L13+L23</f>
        <v>240.1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126</v>
      </c>
      <c r="F25" s="40">
        <v>200</v>
      </c>
      <c r="G25" s="40">
        <v>16.579999999999998</v>
      </c>
      <c r="H25" s="40">
        <v>18.57</v>
      </c>
      <c r="I25" s="40">
        <v>42.77</v>
      </c>
      <c r="J25" s="40">
        <v>406.5</v>
      </c>
      <c r="K25" s="41" t="s">
        <v>81</v>
      </c>
      <c r="L25" s="40">
        <v>112</v>
      </c>
    </row>
    <row r="26" spans="1:12" ht="15" x14ac:dyDescent="0.25">
      <c r="A26" s="14"/>
      <c r="B26" s="15"/>
      <c r="C26" s="11"/>
      <c r="D26" s="7" t="s">
        <v>22</v>
      </c>
      <c r="E26" s="42" t="s">
        <v>127</v>
      </c>
      <c r="F26" s="43">
        <v>210</v>
      </c>
      <c r="G26" s="43">
        <v>0.02</v>
      </c>
      <c r="H26" s="43">
        <v>0</v>
      </c>
      <c r="I26" s="43">
        <v>14</v>
      </c>
      <c r="J26" s="43">
        <v>56</v>
      </c>
      <c r="K26" s="44" t="s">
        <v>178</v>
      </c>
      <c r="L26" s="43">
        <v>2.1</v>
      </c>
    </row>
    <row r="27" spans="1:12" ht="25.5" x14ac:dyDescent="0.25">
      <c r="A27" s="14"/>
      <c r="B27" s="15"/>
      <c r="C27" s="11"/>
      <c r="D27" s="7" t="s">
        <v>23</v>
      </c>
      <c r="E27" s="42" t="s">
        <v>76</v>
      </c>
      <c r="F27" s="43">
        <v>30</v>
      </c>
      <c r="G27" s="43">
        <v>2.25</v>
      </c>
      <c r="H27" s="43">
        <v>0.78</v>
      </c>
      <c r="I27" s="43">
        <v>15.18</v>
      </c>
      <c r="J27" s="43">
        <v>78</v>
      </c>
      <c r="K27" s="44" t="s">
        <v>77</v>
      </c>
      <c r="L27" s="43">
        <v>1.98</v>
      </c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187</v>
      </c>
      <c r="F29" s="43">
        <v>100</v>
      </c>
      <c r="G29" s="43">
        <v>0.4</v>
      </c>
      <c r="H29" s="43">
        <v>0.4</v>
      </c>
      <c r="I29" s="43">
        <v>11.8</v>
      </c>
      <c r="J29" s="43">
        <v>47</v>
      </c>
      <c r="K29" s="44"/>
      <c r="L29" s="60">
        <v>14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:L32" si="6">SUM(G25:G31)</f>
        <v>19.249999999999996</v>
      </c>
      <c r="H32" s="19">
        <f t="shared" si="6"/>
        <v>19.75</v>
      </c>
      <c r="I32" s="19">
        <f t="shared" si="6"/>
        <v>83.75</v>
      </c>
      <c r="J32" s="19">
        <f t="shared" si="6"/>
        <v>587.5</v>
      </c>
      <c r="K32" s="25"/>
      <c r="L32" s="19">
        <f t="shared" si="6"/>
        <v>130.07999999999998</v>
      </c>
    </row>
    <row r="33" spans="1:12" ht="15" x14ac:dyDescent="0.25">
      <c r="A33" s="13">
        <v>3</v>
      </c>
      <c r="B33" s="13">
        <f>B25</f>
        <v>2</v>
      </c>
      <c r="C33" s="10" t="s">
        <v>25</v>
      </c>
      <c r="D33" s="7" t="s">
        <v>26</v>
      </c>
      <c r="E33" s="42" t="s">
        <v>200</v>
      </c>
      <c r="F33" s="43">
        <v>60</v>
      </c>
      <c r="G33" s="43">
        <v>1</v>
      </c>
      <c r="H33" s="43">
        <v>2.1</v>
      </c>
      <c r="I33" s="43">
        <v>7.75</v>
      </c>
      <c r="J33" s="43">
        <v>47</v>
      </c>
      <c r="K33" s="44" t="s">
        <v>131</v>
      </c>
      <c r="L33" s="43">
        <v>9.24</v>
      </c>
    </row>
    <row r="34" spans="1:12" ht="15" x14ac:dyDescent="0.25">
      <c r="A34" s="14"/>
      <c r="B34" s="15"/>
      <c r="C34" s="11"/>
      <c r="D34" s="7" t="s">
        <v>27</v>
      </c>
      <c r="E34" s="42" t="s">
        <v>99</v>
      </c>
      <c r="F34" s="43">
        <v>270</v>
      </c>
      <c r="G34" s="43">
        <v>3.2</v>
      </c>
      <c r="H34" s="43">
        <v>5.8</v>
      </c>
      <c r="I34" s="43">
        <v>20.3</v>
      </c>
      <c r="J34" s="43">
        <v>145.1</v>
      </c>
      <c r="K34" s="44" t="s">
        <v>100</v>
      </c>
      <c r="L34" s="43">
        <v>12.8</v>
      </c>
    </row>
    <row r="35" spans="1:12" ht="15" x14ac:dyDescent="0.25">
      <c r="A35" s="14"/>
      <c r="B35" s="15"/>
      <c r="C35" s="11"/>
      <c r="D35" s="7" t="s">
        <v>28</v>
      </c>
      <c r="E35" s="42" t="s">
        <v>129</v>
      </c>
      <c r="F35" s="43">
        <v>125</v>
      </c>
      <c r="G35" s="43">
        <v>10.85</v>
      </c>
      <c r="H35" s="43">
        <v>12.1</v>
      </c>
      <c r="I35" s="43">
        <v>7.6</v>
      </c>
      <c r="J35" s="43">
        <v>185.3</v>
      </c>
      <c r="K35" s="44" t="s">
        <v>201</v>
      </c>
      <c r="L35" s="43">
        <v>64.400000000000006</v>
      </c>
    </row>
    <row r="36" spans="1:12" ht="15" x14ac:dyDescent="0.25">
      <c r="A36" s="14"/>
      <c r="B36" s="15"/>
      <c r="C36" s="11"/>
      <c r="D36" s="7" t="s">
        <v>29</v>
      </c>
      <c r="E36" s="42" t="s">
        <v>202</v>
      </c>
      <c r="F36" s="43">
        <v>150</v>
      </c>
      <c r="G36" s="43">
        <v>3.6</v>
      </c>
      <c r="H36" s="43">
        <v>4.45</v>
      </c>
      <c r="I36" s="43">
        <v>27.9</v>
      </c>
      <c r="J36" s="43">
        <v>158.1</v>
      </c>
      <c r="K36" s="44" t="s">
        <v>156</v>
      </c>
      <c r="L36" s="43">
        <v>10.86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116</v>
      </c>
      <c r="L37" s="43">
        <v>7.5</v>
      </c>
    </row>
    <row r="38" spans="1:12" ht="25.5" x14ac:dyDescent="0.25">
      <c r="A38" s="14"/>
      <c r="B38" s="15"/>
      <c r="C38" s="11"/>
      <c r="D38" s="7" t="s">
        <v>31</v>
      </c>
      <c r="E38" s="42" t="s">
        <v>198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58</v>
      </c>
      <c r="L38" s="43">
        <v>1.88</v>
      </c>
    </row>
    <row r="39" spans="1:12" ht="25.5" x14ac:dyDescent="0.25">
      <c r="A39" s="14"/>
      <c r="B39" s="15"/>
      <c r="C39" s="11"/>
      <c r="D39" s="7" t="s">
        <v>32</v>
      </c>
      <c r="E39" s="42" t="s">
        <v>51</v>
      </c>
      <c r="F39" s="43">
        <v>48</v>
      </c>
      <c r="G39" s="43">
        <v>4.0999999999999996</v>
      </c>
      <c r="H39" s="43">
        <v>1.6</v>
      </c>
      <c r="I39" s="43">
        <v>20.399999999999999</v>
      </c>
      <c r="J39" s="43">
        <v>112.8</v>
      </c>
      <c r="K39" s="44" t="s">
        <v>199</v>
      </c>
      <c r="L39" s="43">
        <v>3.34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883</v>
      </c>
      <c r="G42" s="19">
        <f t="shared" ref="G42:L42" si="7">SUM(G33:G41)</f>
        <v>26.950000000000003</v>
      </c>
      <c r="H42" s="19">
        <f t="shared" si="7"/>
        <v>27.65</v>
      </c>
      <c r="I42" s="19">
        <f t="shared" si="7"/>
        <v>117.25</v>
      </c>
      <c r="J42" s="19">
        <f t="shared" si="7"/>
        <v>822.5</v>
      </c>
      <c r="K42" s="25"/>
      <c r="L42" s="19">
        <f t="shared" si="7"/>
        <v>110.02</v>
      </c>
    </row>
    <row r="43" spans="1:12" ht="15.75" customHeight="1" thickBot="1" x14ac:dyDescent="0.25">
      <c r="A43" s="33">
        <f>A25</f>
        <v>3</v>
      </c>
      <c r="B43" s="33">
        <f>B25</f>
        <v>2</v>
      </c>
      <c r="C43" s="65" t="s">
        <v>4</v>
      </c>
      <c r="D43" s="66"/>
      <c r="E43" s="31"/>
      <c r="F43" s="32">
        <f>F32+F42</f>
        <v>1423</v>
      </c>
      <c r="G43" s="32">
        <f t="shared" ref="G43:L43" si="8">G32+G42</f>
        <v>46.2</v>
      </c>
      <c r="H43" s="32">
        <f t="shared" si="8"/>
        <v>47.4</v>
      </c>
      <c r="I43" s="32">
        <f t="shared" si="8"/>
        <v>201</v>
      </c>
      <c r="J43" s="32">
        <f t="shared" si="8"/>
        <v>1410</v>
      </c>
      <c r="K43" s="32"/>
      <c r="L43" s="32">
        <f t="shared" si="8"/>
        <v>240.09999999999997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155</v>
      </c>
      <c r="G44" s="40">
        <v>4.7</v>
      </c>
      <c r="H44" s="40">
        <v>2.37</v>
      </c>
      <c r="I44" s="40">
        <v>25.09</v>
      </c>
      <c r="J44" s="40">
        <v>159</v>
      </c>
      <c r="K44" s="41" t="s">
        <v>41</v>
      </c>
      <c r="L44" s="40">
        <v>24.7</v>
      </c>
    </row>
    <row r="45" spans="1:12" ht="15" x14ac:dyDescent="0.25">
      <c r="A45" s="23"/>
      <c r="B45" s="15"/>
      <c r="C45" s="11"/>
      <c r="D45" s="58" t="s">
        <v>26</v>
      </c>
      <c r="E45" s="42" t="s">
        <v>44</v>
      </c>
      <c r="F45" s="43">
        <v>130</v>
      </c>
      <c r="G45" s="43">
        <v>3.64</v>
      </c>
      <c r="H45" s="43">
        <v>9</v>
      </c>
      <c r="I45" s="43">
        <v>15.21</v>
      </c>
      <c r="J45" s="43">
        <v>140</v>
      </c>
      <c r="K45" s="44" t="s">
        <v>56</v>
      </c>
      <c r="L45" s="43">
        <v>38.64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5.32</v>
      </c>
      <c r="H46" s="43">
        <v>4.0999999999999996</v>
      </c>
      <c r="I46" s="43">
        <v>16.100000000000001</v>
      </c>
      <c r="J46" s="43">
        <v>89.5</v>
      </c>
      <c r="K46" s="44" t="s">
        <v>146</v>
      </c>
      <c r="L46" s="43">
        <v>20.079999999999998</v>
      </c>
    </row>
    <row r="47" spans="1:12" ht="25.5" x14ac:dyDescent="0.25">
      <c r="A47" s="23"/>
      <c r="B47" s="15"/>
      <c r="C47" s="11"/>
      <c r="D47" s="7" t="s">
        <v>23</v>
      </c>
      <c r="E47" s="42" t="s">
        <v>76</v>
      </c>
      <c r="F47" s="43">
        <v>30</v>
      </c>
      <c r="G47" s="43">
        <v>2.25</v>
      </c>
      <c r="H47" s="43">
        <v>0.78</v>
      </c>
      <c r="I47" s="43">
        <v>15.18</v>
      </c>
      <c r="J47" s="43">
        <v>78</v>
      </c>
      <c r="K47" s="44" t="s">
        <v>77</v>
      </c>
      <c r="L47" s="43">
        <v>2.93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103</v>
      </c>
      <c r="F49" s="43">
        <v>75</v>
      </c>
      <c r="G49" s="43">
        <v>3.34</v>
      </c>
      <c r="H49" s="43">
        <v>3.5</v>
      </c>
      <c r="I49" s="43">
        <v>12.17</v>
      </c>
      <c r="J49" s="43">
        <v>121</v>
      </c>
      <c r="K49" s="44" t="s">
        <v>183</v>
      </c>
      <c r="L49" s="43">
        <v>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:L51" si="9">SUM(G44:G50)</f>
        <v>19.25</v>
      </c>
      <c r="H51" s="19">
        <f t="shared" si="9"/>
        <v>19.75</v>
      </c>
      <c r="I51" s="19">
        <f t="shared" si="9"/>
        <v>83.75</v>
      </c>
      <c r="J51" s="19">
        <f t="shared" si="9"/>
        <v>587.5</v>
      </c>
      <c r="K51" s="25"/>
      <c r="L51" s="19">
        <f t="shared" si="9"/>
        <v>104.35000000000001</v>
      </c>
    </row>
    <row r="52" spans="1:12" ht="15" x14ac:dyDescent="0.25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2.6</v>
      </c>
      <c r="H52" s="43">
        <v>5.7</v>
      </c>
      <c r="I52" s="43">
        <v>10.5</v>
      </c>
      <c r="J52" s="43">
        <v>75</v>
      </c>
      <c r="K52" s="44" t="s">
        <v>134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59" t="s">
        <v>122</v>
      </c>
      <c r="F53" s="43">
        <v>265</v>
      </c>
      <c r="G53" s="43">
        <v>3.5</v>
      </c>
      <c r="H53" s="43">
        <v>7.8</v>
      </c>
      <c r="I53" s="43">
        <v>15.5</v>
      </c>
      <c r="J53" s="43">
        <v>185.5</v>
      </c>
      <c r="K53" s="44" t="s">
        <v>203</v>
      </c>
      <c r="L53" s="43">
        <v>20.84</v>
      </c>
    </row>
    <row r="54" spans="1:12" ht="15" x14ac:dyDescent="0.25">
      <c r="A54" s="23"/>
      <c r="B54" s="15"/>
      <c r="C54" s="11"/>
      <c r="D54" s="7" t="s">
        <v>28</v>
      </c>
      <c r="E54" s="42" t="s">
        <v>123</v>
      </c>
      <c r="F54" s="43">
        <v>130</v>
      </c>
      <c r="G54" s="43">
        <v>10.75</v>
      </c>
      <c r="H54" s="43">
        <v>6.85</v>
      </c>
      <c r="I54" s="43">
        <v>15.55</v>
      </c>
      <c r="J54" s="43">
        <v>174.8</v>
      </c>
      <c r="K54" s="44" t="s">
        <v>204</v>
      </c>
      <c r="L54" s="43">
        <v>68.69</v>
      </c>
    </row>
    <row r="55" spans="1:12" ht="15" x14ac:dyDescent="0.25">
      <c r="A55" s="23"/>
      <c r="B55" s="15"/>
      <c r="C55" s="11"/>
      <c r="D55" s="7" t="s">
        <v>29</v>
      </c>
      <c r="E55" s="42" t="s">
        <v>124</v>
      </c>
      <c r="F55" s="43">
        <v>150</v>
      </c>
      <c r="G55" s="43">
        <v>2.6</v>
      </c>
      <c r="H55" s="43">
        <v>4.0999999999999996</v>
      </c>
      <c r="I55" s="43">
        <v>11.6</v>
      </c>
      <c r="J55" s="43">
        <v>82.2</v>
      </c>
      <c r="K55" s="44" t="s">
        <v>125</v>
      </c>
      <c r="L55" s="60">
        <v>17</v>
      </c>
    </row>
    <row r="56" spans="1:12" ht="15" x14ac:dyDescent="0.25">
      <c r="A56" s="23"/>
      <c r="B56" s="15"/>
      <c r="C56" s="11"/>
      <c r="D56" s="7" t="s">
        <v>30</v>
      </c>
      <c r="E56" s="42" t="s">
        <v>205</v>
      </c>
      <c r="F56" s="43">
        <v>200</v>
      </c>
      <c r="G56" s="43">
        <v>0.2</v>
      </c>
      <c r="H56" s="43">
        <v>0.2</v>
      </c>
      <c r="I56" s="43">
        <v>30.6</v>
      </c>
      <c r="J56" s="43">
        <v>110</v>
      </c>
      <c r="K56" s="44" t="s">
        <v>181</v>
      </c>
      <c r="L56" s="60">
        <v>12</v>
      </c>
    </row>
    <row r="57" spans="1:12" ht="25.5" x14ac:dyDescent="0.25">
      <c r="A57" s="23"/>
      <c r="B57" s="15"/>
      <c r="C57" s="11"/>
      <c r="D57" s="7" t="s">
        <v>31</v>
      </c>
      <c r="E57" s="42" t="s">
        <v>198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58</v>
      </c>
      <c r="L57" s="43">
        <v>1.88</v>
      </c>
    </row>
    <row r="58" spans="1:12" ht="25.5" x14ac:dyDescent="0.25">
      <c r="A58" s="23"/>
      <c r="B58" s="15"/>
      <c r="C58" s="11"/>
      <c r="D58" s="7" t="s">
        <v>32</v>
      </c>
      <c r="E58" s="42" t="s">
        <v>51</v>
      </c>
      <c r="F58" s="43">
        <v>48</v>
      </c>
      <c r="G58" s="43">
        <v>4.0999999999999996</v>
      </c>
      <c r="H58" s="43">
        <v>1.6</v>
      </c>
      <c r="I58" s="43">
        <v>20.399999999999999</v>
      </c>
      <c r="J58" s="43">
        <v>112.8</v>
      </c>
      <c r="K58" s="44" t="s">
        <v>199</v>
      </c>
      <c r="L58" s="43">
        <v>3.34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883</v>
      </c>
      <c r="G61" s="19">
        <f t="shared" ref="G61:L61" si="10">SUM(G52:G60)</f>
        <v>26.950000000000003</v>
      </c>
      <c r="H61" s="19">
        <f t="shared" si="10"/>
        <v>27.650000000000002</v>
      </c>
      <c r="I61" s="19">
        <f t="shared" si="10"/>
        <v>117.25</v>
      </c>
      <c r="J61" s="19">
        <f t="shared" si="10"/>
        <v>822.5</v>
      </c>
      <c r="K61" s="25"/>
      <c r="L61" s="19">
        <f t="shared" si="10"/>
        <v>135.75</v>
      </c>
    </row>
    <row r="62" spans="1:12" ht="15.75" customHeight="1" thickBot="1" x14ac:dyDescent="0.25">
      <c r="A62" s="29">
        <f>A44</f>
        <v>3</v>
      </c>
      <c r="B62" s="30">
        <f>B44</f>
        <v>3</v>
      </c>
      <c r="C62" s="65" t="s">
        <v>4</v>
      </c>
      <c r="D62" s="66"/>
      <c r="E62" s="31"/>
      <c r="F62" s="32">
        <f>F51+F61</f>
        <v>1473</v>
      </c>
      <c r="G62" s="32">
        <f t="shared" ref="G62:L62" si="11">G51+G61</f>
        <v>46.2</v>
      </c>
      <c r="H62" s="32">
        <f t="shared" si="11"/>
        <v>47.400000000000006</v>
      </c>
      <c r="I62" s="32">
        <f t="shared" si="11"/>
        <v>201</v>
      </c>
      <c r="J62" s="32">
        <f t="shared" si="11"/>
        <v>1410</v>
      </c>
      <c r="K62" s="32"/>
      <c r="L62" s="32">
        <f t="shared" si="11"/>
        <v>240.10000000000002</v>
      </c>
    </row>
    <row r="63" spans="1:12" ht="1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119</v>
      </c>
      <c r="F63" s="40">
        <v>200</v>
      </c>
      <c r="G63" s="40">
        <v>14.85</v>
      </c>
      <c r="H63" s="40">
        <v>15.05</v>
      </c>
      <c r="I63" s="61">
        <v>7.4</v>
      </c>
      <c r="J63" s="40">
        <v>313.3</v>
      </c>
      <c r="K63" s="41" t="s">
        <v>98</v>
      </c>
      <c r="L63" s="40">
        <v>75.5</v>
      </c>
    </row>
    <row r="64" spans="1:12" ht="15" x14ac:dyDescent="0.25">
      <c r="A64" s="23"/>
      <c r="B64" s="15"/>
      <c r="C64" s="11"/>
      <c r="D64" s="6"/>
      <c r="E64" s="42" t="s">
        <v>232</v>
      </c>
      <c r="F64" s="43">
        <v>30</v>
      </c>
      <c r="G64" s="43">
        <v>1.55</v>
      </c>
      <c r="H64" s="43">
        <v>3.52</v>
      </c>
      <c r="I64" s="60">
        <v>31</v>
      </c>
      <c r="J64" s="43">
        <v>86</v>
      </c>
      <c r="K64" s="44" t="s">
        <v>116</v>
      </c>
      <c r="L64" s="60">
        <v>8.5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210</v>
      </c>
      <c r="G65" s="43">
        <v>0.2</v>
      </c>
      <c r="H65" s="43">
        <v>0</v>
      </c>
      <c r="I65" s="43">
        <v>15.2</v>
      </c>
      <c r="J65" s="43">
        <v>63.2</v>
      </c>
      <c r="K65" s="44" t="s">
        <v>63</v>
      </c>
      <c r="L65" s="43">
        <v>3.85</v>
      </c>
    </row>
    <row r="66" spans="1:12" ht="25.5" x14ac:dyDescent="0.25">
      <c r="A66" s="23"/>
      <c r="B66" s="15"/>
      <c r="C66" s="11"/>
      <c r="D66" s="7" t="s">
        <v>23</v>
      </c>
      <c r="E66" s="42" t="s">
        <v>76</v>
      </c>
      <c r="F66" s="43">
        <v>30</v>
      </c>
      <c r="G66" s="43">
        <v>2.25</v>
      </c>
      <c r="H66" s="43">
        <v>0.78</v>
      </c>
      <c r="I66" s="43">
        <v>15.18</v>
      </c>
      <c r="J66" s="43">
        <v>78</v>
      </c>
      <c r="K66" s="44" t="s">
        <v>77</v>
      </c>
      <c r="L66" s="43">
        <v>2.0099999999999998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193</v>
      </c>
      <c r="F67" s="43">
        <v>100</v>
      </c>
      <c r="G67" s="43">
        <v>0.4</v>
      </c>
      <c r="H67" s="43">
        <v>0.4</v>
      </c>
      <c r="I67" s="43">
        <v>14.97</v>
      </c>
      <c r="J67" s="43">
        <v>47</v>
      </c>
      <c r="K67" s="44" t="s">
        <v>116</v>
      </c>
      <c r="L67" s="60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:L70" si="12">SUM(G63:G69)</f>
        <v>19.249999999999996</v>
      </c>
      <c r="H70" s="19">
        <f t="shared" si="12"/>
        <v>19.75</v>
      </c>
      <c r="I70" s="19">
        <f t="shared" si="12"/>
        <v>83.75</v>
      </c>
      <c r="J70" s="19">
        <f>SUM(J63:J69)</f>
        <v>587.5</v>
      </c>
      <c r="K70" s="25"/>
      <c r="L70" s="19">
        <f t="shared" si="12"/>
        <v>107.86</v>
      </c>
    </row>
    <row r="71" spans="1:12" ht="15" x14ac:dyDescent="0.25">
      <c r="A71" s="26">
        <v>3</v>
      </c>
      <c r="B71" s="13">
        <f>B63</f>
        <v>4</v>
      </c>
      <c r="C71" s="10" t="s">
        <v>25</v>
      </c>
      <c r="D71" s="7" t="s">
        <v>26</v>
      </c>
      <c r="E71" s="39" t="s">
        <v>206</v>
      </c>
      <c r="F71" s="40">
        <v>60</v>
      </c>
      <c r="G71" s="40">
        <v>1</v>
      </c>
      <c r="H71" s="40">
        <v>1.3</v>
      </c>
      <c r="I71" s="40">
        <v>9.8000000000000007</v>
      </c>
      <c r="J71" s="40">
        <v>65</v>
      </c>
      <c r="K71" s="41" t="s">
        <v>134</v>
      </c>
      <c r="L71" s="61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207</v>
      </c>
      <c r="F72" s="43">
        <v>255</v>
      </c>
      <c r="G72" s="43">
        <v>8.6</v>
      </c>
      <c r="H72" s="43">
        <v>12.4</v>
      </c>
      <c r="I72" s="43">
        <v>11.03</v>
      </c>
      <c r="J72" s="43">
        <v>175.3</v>
      </c>
      <c r="K72" s="44" t="s">
        <v>120</v>
      </c>
      <c r="L72" s="60">
        <v>21.52</v>
      </c>
    </row>
    <row r="73" spans="1:12" ht="15" x14ac:dyDescent="0.25">
      <c r="A73" s="23"/>
      <c r="B73" s="15"/>
      <c r="C73" s="11"/>
      <c r="D73" s="7" t="s">
        <v>28</v>
      </c>
      <c r="E73" s="42" t="s">
        <v>121</v>
      </c>
      <c r="F73" s="43">
        <v>230</v>
      </c>
      <c r="G73" s="43">
        <v>9.0500000000000007</v>
      </c>
      <c r="H73" s="43">
        <v>10.75</v>
      </c>
      <c r="I73" s="43">
        <v>42.72</v>
      </c>
      <c r="J73" s="43">
        <v>295.2</v>
      </c>
      <c r="K73" s="44" t="s">
        <v>208</v>
      </c>
      <c r="L73" s="60">
        <v>84.5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0"/>
    </row>
    <row r="75" spans="1:12" ht="15" x14ac:dyDescent="0.25">
      <c r="A75" s="23"/>
      <c r="B75" s="15"/>
      <c r="C75" s="11"/>
      <c r="D75" s="7" t="s">
        <v>30</v>
      </c>
      <c r="E75" s="42" t="s">
        <v>209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102</v>
      </c>
      <c r="L75" s="60">
        <v>11</v>
      </c>
    </row>
    <row r="76" spans="1:12" ht="25.5" x14ac:dyDescent="0.25">
      <c r="A76" s="23"/>
      <c r="B76" s="15"/>
      <c r="C76" s="11"/>
      <c r="D76" s="7" t="s">
        <v>31</v>
      </c>
      <c r="E76" s="42" t="s">
        <v>198</v>
      </c>
      <c r="F76" s="43">
        <v>30</v>
      </c>
      <c r="G76" s="43">
        <v>3.2</v>
      </c>
      <c r="H76" s="43">
        <v>1.4</v>
      </c>
      <c r="I76" s="43">
        <v>13.1</v>
      </c>
      <c r="J76" s="43">
        <v>82.2</v>
      </c>
      <c r="K76" s="44" t="s">
        <v>58</v>
      </c>
      <c r="L76" s="60">
        <v>1.88</v>
      </c>
    </row>
    <row r="77" spans="1:12" ht="25.5" x14ac:dyDescent="0.25">
      <c r="A77" s="23"/>
      <c r="B77" s="15"/>
      <c r="C77" s="11"/>
      <c r="D77" s="7" t="s">
        <v>32</v>
      </c>
      <c r="E77" s="42" t="s">
        <v>51</v>
      </c>
      <c r="F77" s="43">
        <v>48</v>
      </c>
      <c r="G77" s="43">
        <v>4.0999999999999996</v>
      </c>
      <c r="H77" s="43">
        <v>1.6</v>
      </c>
      <c r="I77" s="43">
        <v>20.399999999999999</v>
      </c>
      <c r="J77" s="43">
        <v>112.8</v>
      </c>
      <c r="K77" s="44" t="s">
        <v>199</v>
      </c>
      <c r="L77" s="60">
        <v>3.34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823</v>
      </c>
      <c r="G80" s="19">
        <f t="shared" ref="G80:L80" si="13">SUM(G71:G79)</f>
        <v>26.949999999999996</v>
      </c>
      <c r="H80" s="19">
        <f t="shared" si="13"/>
        <v>27.650000000000002</v>
      </c>
      <c r="I80" s="19">
        <f t="shared" si="13"/>
        <v>117.25</v>
      </c>
      <c r="J80" s="19">
        <f>SUM(J71:J79)</f>
        <v>822.5</v>
      </c>
      <c r="K80" s="25"/>
      <c r="L80" s="19">
        <f t="shared" si="13"/>
        <v>132.24</v>
      </c>
    </row>
    <row r="81" spans="1:12" ht="15.75" customHeight="1" thickBot="1" x14ac:dyDescent="0.25">
      <c r="A81" s="29">
        <f>A63</f>
        <v>3</v>
      </c>
      <c r="B81" s="30">
        <f>B63</f>
        <v>4</v>
      </c>
      <c r="C81" s="65" t="s">
        <v>4</v>
      </c>
      <c r="D81" s="66"/>
      <c r="E81" s="31"/>
      <c r="F81" s="32">
        <f>F70+F80</f>
        <v>1393</v>
      </c>
      <c r="G81" s="32">
        <f t="shared" ref="G81:L81" si="14">G70+G80</f>
        <v>46.199999999999989</v>
      </c>
      <c r="H81" s="32">
        <f t="shared" si="14"/>
        <v>47.400000000000006</v>
      </c>
      <c r="I81" s="32">
        <f t="shared" si="14"/>
        <v>201</v>
      </c>
      <c r="J81" s="32">
        <f t="shared" si="14"/>
        <v>1410</v>
      </c>
      <c r="K81" s="32"/>
      <c r="L81" s="32">
        <f t="shared" si="14"/>
        <v>240.10000000000002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210</v>
      </c>
      <c r="F82" s="40">
        <v>170</v>
      </c>
      <c r="G82" s="40">
        <v>9.1</v>
      </c>
      <c r="H82" s="40">
        <v>6.4</v>
      </c>
      <c r="I82" s="40">
        <v>37.159999999999997</v>
      </c>
      <c r="J82" s="40">
        <v>226.3</v>
      </c>
      <c r="K82" s="41" t="s">
        <v>73</v>
      </c>
      <c r="L82" s="40">
        <v>24.24</v>
      </c>
    </row>
    <row r="83" spans="1:12" ht="15" x14ac:dyDescent="0.25">
      <c r="A83" s="23"/>
      <c r="B83" s="15"/>
      <c r="C83" s="11"/>
      <c r="D83" s="58" t="s">
        <v>26</v>
      </c>
      <c r="E83" s="42" t="s">
        <v>44</v>
      </c>
      <c r="F83" s="43">
        <v>130</v>
      </c>
      <c r="G83" s="43">
        <v>3.6</v>
      </c>
      <c r="H83" s="43">
        <v>9</v>
      </c>
      <c r="I83" s="43">
        <v>15.21</v>
      </c>
      <c r="J83" s="43">
        <v>140</v>
      </c>
      <c r="K83" s="44" t="s">
        <v>56</v>
      </c>
      <c r="L83" s="43">
        <v>38.64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210</v>
      </c>
      <c r="G84" s="43">
        <v>0.2</v>
      </c>
      <c r="H84" s="43">
        <v>0</v>
      </c>
      <c r="I84" s="43">
        <v>15.2</v>
      </c>
      <c r="J84" s="43">
        <v>63.2</v>
      </c>
      <c r="K84" s="44" t="s">
        <v>63</v>
      </c>
      <c r="L84" s="43">
        <v>3.89</v>
      </c>
    </row>
    <row r="85" spans="1:12" ht="25.5" x14ac:dyDescent="0.25">
      <c r="A85" s="23"/>
      <c r="B85" s="15"/>
      <c r="C85" s="11"/>
      <c r="D85" s="7" t="s">
        <v>23</v>
      </c>
      <c r="E85" s="42" t="s">
        <v>211</v>
      </c>
      <c r="F85" s="43">
        <v>30</v>
      </c>
      <c r="G85" s="43">
        <v>2.25</v>
      </c>
      <c r="H85" s="43">
        <v>0.75</v>
      </c>
      <c r="I85" s="43">
        <v>15.18</v>
      </c>
      <c r="J85" s="43">
        <v>78</v>
      </c>
      <c r="K85" s="44" t="s">
        <v>77</v>
      </c>
      <c r="L85" s="43">
        <v>2.93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184</v>
      </c>
      <c r="F87" s="43">
        <v>40</v>
      </c>
      <c r="G87" s="43">
        <v>4.0999999999999996</v>
      </c>
      <c r="H87" s="43">
        <v>3.6</v>
      </c>
      <c r="I87" s="43">
        <v>1</v>
      </c>
      <c r="J87" s="43">
        <v>80</v>
      </c>
      <c r="K87" s="44" t="s">
        <v>134</v>
      </c>
      <c r="L87" s="43">
        <v>14.1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:L89" si="15">SUM(G82:G88)</f>
        <v>19.25</v>
      </c>
      <c r="H89" s="19">
        <f t="shared" si="15"/>
        <v>19.75</v>
      </c>
      <c r="I89" s="19">
        <f t="shared" si="15"/>
        <v>83.75</v>
      </c>
      <c r="J89" s="19">
        <f t="shared" si="15"/>
        <v>587.5</v>
      </c>
      <c r="K89" s="25"/>
      <c r="L89" s="19">
        <f t="shared" si="15"/>
        <v>83.8</v>
      </c>
    </row>
    <row r="90" spans="1:12" ht="15" x14ac:dyDescent="0.25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167</v>
      </c>
      <c r="F90" s="43">
        <v>60</v>
      </c>
      <c r="G90" s="43">
        <v>1</v>
      </c>
      <c r="H90" s="43">
        <v>1.3</v>
      </c>
      <c r="I90" s="43">
        <v>5.2</v>
      </c>
      <c r="J90" s="43">
        <v>35.6</v>
      </c>
      <c r="K90" s="44" t="s">
        <v>134</v>
      </c>
      <c r="L90" s="43">
        <v>10</v>
      </c>
    </row>
    <row r="91" spans="1:12" ht="15" x14ac:dyDescent="0.25">
      <c r="A91" s="23"/>
      <c r="B91" s="15"/>
      <c r="C91" s="11"/>
      <c r="D91" s="7" t="s">
        <v>27</v>
      </c>
      <c r="E91" s="42" t="s">
        <v>212</v>
      </c>
      <c r="F91" s="43">
        <v>250</v>
      </c>
      <c r="G91" s="43">
        <v>5.05</v>
      </c>
      <c r="H91" s="43">
        <v>10.5</v>
      </c>
      <c r="I91" s="43">
        <v>7.48</v>
      </c>
      <c r="J91" s="43">
        <v>200.9</v>
      </c>
      <c r="K91" s="44" t="s">
        <v>213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42" t="s">
        <v>214</v>
      </c>
      <c r="F92" s="43">
        <v>125</v>
      </c>
      <c r="G92" s="43">
        <v>10.1</v>
      </c>
      <c r="H92" s="43">
        <v>8.15</v>
      </c>
      <c r="I92" s="43">
        <v>7.5</v>
      </c>
      <c r="J92" s="43">
        <v>153.5</v>
      </c>
      <c r="K92" s="44" t="s">
        <v>215</v>
      </c>
      <c r="L92" s="43">
        <v>73.08</v>
      </c>
    </row>
    <row r="93" spans="1:12" ht="15" x14ac:dyDescent="0.25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2.9</v>
      </c>
      <c r="H93" s="43">
        <v>4.5</v>
      </c>
      <c r="I93" s="43">
        <v>24.78</v>
      </c>
      <c r="J93" s="43">
        <v>127.5</v>
      </c>
      <c r="K93" s="44" t="s">
        <v>192</v>
      </c>
      <c r="L93" s="43">
        <v>28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0.6</v>
      </c>
      <c r="H94" s="43">
        <v>0.2</v>
      </c>
      <c r="I94" s="43">
        <v>38.79</v>
      </c>
      <c r="J94" s="43">
        <v>110</v>
      </c>
      <c r="K94" s="44" t="s">
        <v>166</v>
      </c>
      <c r="L94" s="43">
        <v>15</v>
      </c>
    </row>
    <row r="95" spans="1:12" ht="25.5" x14ac:dyDescent="0.25">
      <c r="A95" s="23"/>
      <c r="B95" s="15"/>
      <c r="C95" s="11"/>
      <c r="D95" s="7" t="s">
        <v>31</v>
      </c>
      <c r="E95" s="42" t="s">
        <v>198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58</v>
      </c>
      <c r="L95" s="43">
        <v>1.88</v>
      </c>
    </row>
    <row r="96" spans="1:12" ht="25.5" x14ac:dyDescent="0.25">
      <c r="A96" s="23"/>
      <c r="B96" s="15"/>
      <c r="C96" s="11"/>
      <c r="D96" s="7" t="s">
        <v>32</v>
      </c>
      <c r="E96" s="42" t="s">
        <v>51</v>
      </c>
      <c r="F96" s="43">
        <v>48</v>
      </c>
      <c r="G96" s="43">
        <v>4.0999999999999996</v>
      </c>
      <c r="H96" s="43">
        <v>1.6</v>
      </c>
      <c r="I96" s="43">
        <v>20.399999999999999</v>
      </c>
      <c r="J96" s="43">
        <v>112.8</v>
      </c>
      <c r="K96" s="44" t="s">
        <v>199</v>
      </c>
      <c r="L96" s="43">
        <v>3.34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863</v>
      </c>
      <c r="G99" s="19">
        <f>SUM(G90:G98)</f>
        <v>26.949999999999996</v>
      </c>
      <c r="H99" s="19">
        <f t="shared" ref="H99:L99" si="16">SUM(H90:H98)</f>
        <v>27.650000000000002</v>
      </c>
      <c r="I99" s="19">
        <f t="shared" si="16"/>
        <v>117.25</v>
      </c>
      <c r="J99" s="19">
        <f t="shared" si="16"/>
        <v>822.5</v>
      </c>
      <c r="K99" s="25"/>
      <c r="L99" s="19">
        <f t="shared" si="16"/>
        <v>156.29999999999998</v>
      </c>
    </row>
    <row r="100" spans="1:12" ht="15.75" customHeight="1" thickBot="1" x14ac:dyDescent="0.25">
      <c r="A100" s="29">
        <f>A82</f>
        <v>3</v>
      </c>
      <c r="B100" s="30">
        <f>B82</f>
        <v>5</v>
      </c>
      <c r="C100" s="65" t="s">
        <v>4</v>
      </c>
      <c r="D100" s="66"/>
      <c r="E100" s="31"/>
      <c r="F100" s="32">
        <f>F89+F99</f>
        <v>1443</v>
      </c>
      <c r="G100" s="32">
        <f t="shared" ref="G100:L100" si="17">G89+G99</f>
        <v>46.199999999999996</v>
      </c>
      <c r="H100" s="32">
        <f t="shared" si="17"/>
        <v>47.400000000000006</v>
      </c>
      <c r="I100" s="32">
        <f t="shared" si="17"/>
        <v>201</v>
      </c>
      <c r="J100" s="32">
        <f t="shared" si="17"/>
        <v>1410</v>
      </c>
      <c r="K100" s="32"/>
      <c r="L100" s="32">
        <f t="shared" si="17"/>
        <v>240.09999999999997</v>
      </c>
    </row>
    <row r="101" spans="1:12" ht="1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205</v>
      </c>
      <c r="G101" s="40">
        <v>8.3800000000000008</v>
      </c>
      <c r="H101" s="40">
        <v>6.25</v>
      </c>
      <c r="I101" s="40">
        <v>23.46</v>
      </c>
      <c r="J101" s="40">
        <v>189.4</v>
      </c>
      <c r="K101" s="41" t="s">
        <v>41</v>
      </c>
      <c r="L101" s="40">
        <v>24.5</v>
      </c>
    </row>
    <row r="102" spans="1:12" ht="15" x14ac:dyDescent="0.25">
      <c r="A102" s="23"/>
      <c r="B102" s="15"/>
      <c r="C102" s="11"/>
      <c r="D102" s="58" t="s">
        <v>26</v>
      </c>
      <c r="E102" s="42" t="s">
        <v>91</v>
      </c>
      <c r="F102" s="43">
        <v>130</v>
      </c>
      <c r="G102" s="43">
        <v>3.6</v>
      </c>
      <c r="H102" s="43">
        <v>9</v>
      </c>
      <c r="I102" s="43">
        <v>15.21</v>
      </c>
      <c r="J102" s="43">
        <v>140</v>
      </c>
      <c r="K102" s="44" t="s">
        <v>56</v>
      </c>
      <c r="L102" s="43">
        <v>38.64</v>
      </c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3.1</v>
      </c>
      <c r="H103" s="43">
        <v>2.9</v>
      </c>
      <c r="I103" s="43">
        <v>14.4</v>
      </c>
      <c r="J103" s="43">
        <v>70.599999999999994</v>
      </c>
      <c r="K103" s="44" t="s">
        <v>158</v>
      </c>
      <c r="L103" s="43">
        <v>20</v>
      </c>
    </row>
    <row r="104" spans="1:12" ht="25.5" x14ac:dyDescent="0.25">
      <c r="A104" s="23"/>
      <c r="B104" s="15"/>
      <c r="C104" s="11"/>
      <c r="D104" s="7" t="s">
        <v>23</v>
      </c>
      <c r="E104" s="42" t="s">
        <v>76</v>
      </c>
      <c r="F104" s="43">
        <v>45</v>
      </c>
      <c r="G104" s="43">
        <v>3.37</v>
      </c>
      <c r="H104" s="43">
        <v>1.2</v>
      </c>
      <c r="I104" s="43">
        <v>15.18</v>
      </c>
      <c r="J104" s="43">
        <v>117</v>
      </c>
      <c r="K104" s="44" t="s">
        <v>77</v>
      </c>
      <c r="L104" s="43">
        <v>6.59</v>
      </c>
    </row>
    <row r="105" spans="1:12" ht="15" x14ac:dyDescent="0.25">
      <c r="A105" s="23"/>
      <c r="B105" s="15"/>
      <c r="C105" s="11"/>
      <c r="D105" s="7" t="s">
        <v>24</v>
      </c>
      <c r="E105" s="42" t="s">
        <v>187</v>
      </c>
      <c r="F105" s="43">
        <v>100</v>
      </c>
      <c r="G105" s="43">
        <v>0.8</v>
      </c>
      <c r="H105" s="43">
        <v>0.4</v>
      </c>
      <c r="I105" s="43">
        <v>15.5</v>
      </c>
      <c r="J105" s="43">
        <v>70.5</v>
      </c>
      <c r="K105" s="44"/>
      <c r="L105" s="60">
        <v>12.6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18">SUM(G101:G107)</f>
        <v>19.25</v>
      </c>
      <c r="H108" s="19">
        <f t="shared" si="18"/>
        <v>19.749999999999996</v>
      </c>
      <c r="I108" s="19">
        <f t="shared" si="18"/>
        <v>83.75</v>
      </c>
      <c r="J108" s="19">
        <f t="shared" si="18"/>
        <v>587.5</v>
      </c>
      <c r="K108" s="25"/>
      <c r="L108" s="19">
        <f t="shared" ref="L108" si="19">SUM(L101:L107)</f>
        <v>102.33</v>
      </c>
    </row>
    <row r="109" spans="1:12" ht="15" x14ac:dyDescent="0.25">
      <c r="A109" s="26">
        <v>4</v>
      </c>
      <c r="B109" s="13">
        <f>B101</f>
        <v>1</v>
      </c>
      <c r="C109" s="10" t="s">
        <v>25</v>
      </c>
      <c r="D109" s="7" t="s">
        <v>26</v>
      </c>
      <c r="E109" s="42" t="s">
        <v>175</v>
      </c>
      <c r="F109" s="43">
        <v>60</v>
      </c>
      <c r="G109" s="43">
        <v>0.2</v>
      </c>
      <c r="H109" s="43">
        <v>3.5</v>
      </c>
      <c r="I109" s="43">
        <v>10.25</v>
      </c>
      <c r="J109" s="43">
        <v>62</v>
      </c>
      <c r="K109" s="44" t="s">
        <v>111</v>
      </c>
      <c r="L109" s="43">
        <v>9.89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>
        <v>275</v>
      </c>
      <c r="G110" s="43">
        <v>5.35</v>
      </c>
      <c r="H110" s="43">
        <v>8.4</v>
      </c>
      <c r="I110" s="43">
        <v>26.5</v>
      </c>
      <c r="J110" s="43">
        <v>185</v>
      </c>
      <c r="K110" s="44" t="s">
        <v>216</v>
      </c>
      <c r="L110" s="60">
        <v>28</v>
      </c>
    </row>
    <row r="111" spans="1:12" ht="15" x14ac:dyDescent="0.25">
      <c r="A111" s="23"/>
      <c r="B111" s="15"/>
      <c r="C111" s="11"/>
      <c r="D111" s="7" t="s">
        <v>28</v>
      </c>
      <c r="E111" s="42" t="s">
        <v>136</v>
      </c>
      <c r="F111" s="43">
        <v>90</v>
      </c>
      <c r="G111" s="43">
        <v>11.8</v>
      </c>
      <c r="H111" s="43">
        <v>10.45</v>
      </c>
      <c r="I111" s="43">
        <v>16.3</v>
      </c>
      <c r="J111" s="43">
        <v>194</v>
      </c>
      <c r="K111" s="44" t="s">
        <v>137</v>
      </c>
      <c r="L111" s="43">
        <v>61.88</v>
      </c>
    </row>
    <row r="112" spans="1:12" ht="15" x14ac:dyDescent="0.25">
      <c r="A112" s="23"/>
      <c r="B112" s="15"/>
      <c r="C112" s="11"/>
      <c r="D112" s="7" t="s">
        <v>29</v>
      </c>
      <c r="E112" s="42" t="s">
        <v>138</v>
      </c>
      <c r="F112" s="43">
        <v>150</v>
      </c>
      <c r="G112" s="43">
        <v>2.2999999999999998</v>
      </c>
      <c r="H112" s="43">
        <v>2.2999999999999998</v>
      </c>
      <c r="I112" s="43">
        <v>6.5</v>
      </c>
      <c r="J112" s="43">
        <v>89</v>
      </c>
      <c r="K112" s="44" t="s">
        <v>180</v>
      </c>
      <c r="L112" s="43">
        <v>25</v>
      </c>
    </row>
    <row r="113" spans="1:12" ht="15" x14ac:dyDescent="0.25">
      <c r="A113" s="23"/>
      <c r="B113" s="15"/>
      <c r="C113" s="11"/>
      <c r="D113" s="7" t="s">
        <v>30</v>
      </c>
      <c r="E113" s="42" t="s">
        <v>153</v>
      </c>
      <c r="F113" s="43">
        <v>200</v>
      </c>
      <c r="G113" s="43">
        <v>0</v>
      </c>
      <c r="H113" s="43">
        <v>0</v>
      </c>
      <c r="I113" s="43">
        <v>24.2</v>
      </c>
      <c r="J113" s="43">
        <v>97.5</v>
      </c>
      <c r="K113" s="44" t="s">
        <v>157</v>
      </c>
      <c r="L113" s="43">
        <v>7.78</v>
      </c>
    </row>
    <row r="114" spans="1:12" ht="25.5" x14ac:dyDescent="0.25">
      <c r="A114" s="23"/>
      <c r="B114" s="15"/>
      <c r="C114" s="11"/>
      <c r="D114" s="7" t="s">
        <v>31</v>
      </c>
      <c r="E114" s="42" t="s">
        <v>198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58</v>
      </c>
      <c r="L114" s="43">
        <v>1.88</v>
      </c>
    </row>
    <row r="115" spans="1:12" ht="25.5" x14ac:dyDescent="0.25">
      <c r="A115" s="23"/>
      <c r="B115" s="15"/>
      <c r="C115" s="11"/>
      <c r="D115" s="7" t="s">
        <v>32</v>
      </c>
      <c r="E115" s="42" t="s">
        <v>51</v>
      </c>
      <c r="F115" s="43">
        <v>48</v>
      </c>
      <c r="G115" s="43">
        <v>4.0999999999999996</v>
      </c>
      <c r="H115" s="43">
        <v>1.6</v>
      </c>
      <c r="I115" s="43">
        <v>20.399999999999999</v>
      </c>
      <c r="J115" s="43">
        <v>112.8</v>
      </c>
      <c r="K115" s="44" t="s">
        <v>199</v>
      </c>
      <c r="L115" s="43">
        <v>3.34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853</v>
      </c>
      <c r="G118" s="19">
        <f t="shared" ref="G118:J118" si="20">SUM(G109:G117)</f>
        <v>26.950000000000003</v>
      </c>
      <c r="H118" s="19">
        <f t="shared" si="20"/>
        <v>27.650000000000002</v>
      </c>
      <c r="I118" s="19">
        <f t="shared" si="20"/>
        <v>117.25</v>
      </c>
      <c r="J118" s="19">
        <f t="shared" si="20"/>
        <v>822.5</v>
      </c>
      <c r="K118" s="25"/>
      <c r="L118" s="19">
        <f t="shared" ref="L118" si="21">SUM(L109:L117)</f>
        <v>137.77000000000001</v>
      </c>
    </row>
    <row r="119" spans="1:12" ht="15.75" thickBot="1" x14ac:dyDescent="0.25">
      <c r="A119" s="29">
        <f>A101</f>
        <v>4</v>
      </c>
      <c r="B119" s="30">
        <f>B101</f>
        <v>1</v>
      </c>
      <c r="C119" s="65" t="s">
        <v>4</v>
      </c>
      <c r="D119" s="66"/>
      <c r="E119" s="31"/>
      <c r="F119" s="32">
        <f>F108+F118</f>
        <v>1533</v>
      </c>
      <c r="G119" s="32">
        <f t="shared" ref="G119:L119" si="22">G108+G118</f>
        <v>46.2</v>
      </c>
      <c r="H119" s="32">
        <f t="shared" si="22"/>
        <v>47.4</v>
      </c>
      <c r="I119" s="32">
        <f t="shared" si="22"/>
        <v>201</v>
      </c>
      <c r="J119" s="32">
        <f t="shared" si="22"/>
        <v>1410</v>
      </c>
      <c r="K119" s="32"/>
      <c r="L119" s="32">
        <f t="shared" si="22"/>
        <v>240.10000000000002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140</v>
      </c>
      <c r="F120" s="40">
        <v>220</v>
      </c>
      <c r="G120" s="40">
        <v>16</v>
      </c>
      <c r="H120" s="40">
        <v>18.170000000000002</v>
      </c>
      <c r="I120" s="40">
        <v>41.67</v>
      </c>
      <c r="J120" s="40">
        <v>399.3</v>
      </c>
      <c r="K120" s="41" t="s">
        <v>109</v>
      </c>
      <c r="L120" s="40">
        <v>110.17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210</v>
      </c>
      <c r="G122" s="43">
        <v>0.2</v>
      </c>
      <c r="H122" s="43">
        <v>0</v>
      </c>
      <c r="I122" s="43">
        <v>15.2</v>
      </c>
      <c r="J122" s="43">
        <v>63.2</v>
      </c>
      <c r="K122" s="44" t="s">
        <v>63</v>
      </c>
      <c r="L122" s="43">
        <v>3.85</v>
      </c>
    </row>
    <row r="123" spans="1:12" ht="25.5" x14ac:dyDescent="0.25">
      <c r="A123" s="14"/>
      <c r="B123" s="15"/>
      <c r="C123" s="11"/>
      <c r="D123" s="7" t="s">
        <v>23</v>
      </c>
      <c r="E123" s="42" t="s">
        <v>217</v>
      </c>
      <c r="F123" s="43">
        <v>30</v>
      </c>
      <c r="G123" s="43">
        <v>2.25</v>
      </c>
      <c r="H123" s="43">
        <v>0.78</v>
      </c>
      <c r="I123" s="43">
        <v>15.18</v>
      </c>
      <c r="J123" s="43">
        <v>78</v>
      </c>
      <c r="K123" s="44" t="s">
        <v>77</v>
      </c>
      <c r="L123" s="43">
        <v>2.93</v>
      </c>
    </row>
    <row r="124" spans="1:12" ht="15" x14ac:dyDescent="0.25">
      <c r="A124" s="14"/>
      <c r="B124" s="15"/>
      <c r="C124" s="11"/>
      <c r="D124" s="7" t="s">
        <v>24</v>
      </c>
      <c r="E124" s="42" t="s">
        <v>218</v>
      </c>
      <c r="F124" s="43">
        <v>180</v>
      </c>
      <c r="G124" s="43">
        <v>0.8</v>
      </c>
      <c r="H124" s="43">
        <v>0.8</v>
      </c>
      <c r="I124" s="43">
        <v>11.7</v>
      </c>
      <c r="J124" s="43">
        <v>47</v>
      </c>
      <c r="K124" s="44"/>
      <c r="L124" s="43">
        <v>18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23">SUM(G120:G126)</f>
        <v>19.25</v>
      </c>
      <c r="H127" s="19">
        <f t="shared" si="23"/>
        <v>19.750000000000004</v>
      </c>
      <c r="I127" s="19">
        <f t="shared" si="23"/>
        <v>83.750000000000014</v>
      </c>
      <c r="J127" s="19">
        <f t="shared" si="23"/>
        <v>587.5</v>
      </c>
      <c r="K127" s="25"/>
      <c r="L127" s="19">
        <f t="shared" ref="L127" si="24">SUM(L120:L126)</f>
        <v>134.94999999999999</v>
      </c>
    </row>
    <row r="128" spans="1:12" ht="15" x14ac:dyDescent="0.25">
      <c r="A128" s="13">
        <v>4</v>
      </c>
      <c r="B128" s="13">
        <f>B120</f>
        <v>2</v>
      </c>
      <c r="C128" s="10" t="s">
        <v>25</v>
      </c>
      <c r="D128" s="7" t="s">
        <v>26</v>
      </c>
      <c r="E128" s="39" t="s">
        <v>110</v>
      </c>
      <c r="F128" s="40">
        <v>60</v>
      </c>
      <c r="G128" s="40">
        <v>1.55</v>
      </c>
      <c r="H128" s="40">
        <v>5.7</v>
      </c>
      <c r="I128" s="40">
        <v>7.5</v>
      </c>
      <c r="J128" s="40">
        <v>45</v>
      </c>
      <c r="K128" s="41" t="s">
        <v>134</v>
      </c>
      <c r="L128" s="40">
        <v>11</v>
      </c>
    </row>
    <row r="129" spans="1:12" ht="15" x14ac:dyDescent="0.25">
      <c r="A129" s="14"/>
      <c r="B129" s="15"/>
      <c r="C129" s="11"/>
      <c r="D129" s="7" t="s">
        <v>27</v>
      </c>
      <c r="E129" s="42" t="s">
        <v>219</v>
      </c>
      <c r="F129" s="43">
        <v>255</v>
      </c>
      <c r="G129" s="60">
        <v>3.5</v>
      </c>
      <c r="H129" s="43">
        <v>6.35</v>
      </c>
      <c r="I129" s="43">
        <v>12.3</v>
      </c>
      <c r="J129" s="43">
        <v>101.7</v>
      </c>
      <c r="K129" s="44" t="s">
        <v>88</v>
      </c>
      <c r="L129" s="43">
        <v>15.45</v>
      </c>
    </row>
    <row r="130" spans="1:12" ht="15" x14ac:dyDescent="0.25">
      <c r="A130" s="14"/>
      <c r="B130" s="15"/>
      <c r="C130" s="11"/>
      <c r="D130" s="7" t="s">
        <v>28</v>
      </c>
      <c r="E130" s="42" t="s">
        <v>129</v>
      </c>
      <c r="F130" s="43">
        <v>125</v>
      </c>
      <c r="G130" s="60">
        <v>10.3</v>
      </c>
      <c r="H130" s="43">
        <v>9.1</v>
      </c>
      <c r="I130" s="43">
        <v>7.6</v>
      </c>
      <c r="J130" s="43">
        <v>186.9</v>
      </c>
      <c r="K130" s="44" t="s">
        <v>201</v>
      </c>
      <c r="L130" s="43">
        <v>50.48</v>
      </c>
    </row>
    <row r="131" spans="1:12" ht="15" x14ac:dyDescent="0.25">
      <c r="A131" s="14"/>
      <c r="B131" s="15"/>
      <c r="C131" s="11"/>
      <c r="D131" s="7" t="s">
        <v>29</v>
      </c>
      <c r="E131" s="42" t="s">
        <v>220</v>
      </c>
      <c r="F131" s="43">
        <v>150</v>
      </c>
      <c r="G131" s="60">
        <v>3.3</v>
      </c>
      <c r="H131" s="43">
        <v>3.3</v>
      </c>
      <c r="I131" s="43">
        <v>36.15</v>
      </c>
      <c r="J131" s="43">
        <v>201.9</v>
      </c>
      <c r="K131" s="44" t="s">
        <v>221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209</v>
      </c>
      <c r="F132" s="43">
        <v>200</v>
      </c>
      <c r="G132" s="60">
        <v>1</v>
      </c>
      <c r="H132" s="43">
        <v>0.2</v>
      </c>
      <c r="I132" s="43">
        <v>20.2</v>
      </c>
      <c r="J132" s="43">
        <v>92</v>
      </c>
      <c r="K132" s="44" t="s">
        <v>116</v>
      </c>
      <c r="L132" s="43">
        <v>8</v>
      </c>
    </row>
    <row r="133" spans="1:12" ht="25.5" x14ac:dyDescent="0.25">
      <c r="A133" s="14"/>
      <c r="B133" s="15"/>
      <c r="C133" s="11"/>
      <c r="D133" s="7" t="s">
        <v>31</v>
      </c>
      <c r="E133" s="42" t="s">
        <v>198</v>
      </c>
      <c r="F133" s="43">
        <v>30</v>
      </c>
      <c r="G133" s="60">
        <v>3.2</v>
      </c>
      <c r="H133" s="43">
        <v>1.4</v>
      </c>
      <c r="I133" s="43">
        <v>13.1</v>
      </c>
      <c r="J133" s="43">
        <v>82.2</v>
      </c>
      <c r="K133" s="44" t="s">
        <v>58</v>
      </c>
      <c r="L133" s="43">
        <v>1.88</v>
      </c>
    </row>
    <row r="134" spans="1:12" ht="25.5" x14ac:dyDescent="0.25">
      <c r="A134" s="14"/>
      <c r="B134" s="15"/>
      <c r="C134" s="11"/>
      <c r="D134" s="7" t="s">
        <v>32</v>
      </c>
      <c r="E134" s="42" t="s">
        <v>51</v>
      </c>
      <c r="F134" s="43">
        <v>48</v>
      </c>
      <c r="G134" s="60">
        <v>4.0999999999999996</v>
      </c>
      <c r="H134" s="43">
        <v>1.6</v>
      </c>
      <c r="I134" s="43">
        <v>20.399999999999999</v>
      </c>
      <c r="J134" s="43">
        <v>112.8</v>
      </c>
      <c r="K134" s="44" t="s">
        <v>199</v>
      </c>
      <c r="L134" s="43">
        <v>3.34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868</v>
      </c>
      <c r="G137" s="19">
        <f t="shared" ref="G137:J137" si="25">SUM(G128:G136)</f>
        <v>26.950000000000003</v>
      </c>
      <c r="H137" s="19">
        <f t="shared" si="25"/>
        <v>27.65</v>
      </c>
      <c r="I137" s="19">
        <f t="shared" si="25"/>
        <v>117.25</v>
      </c>
      <c r="J137" s="19">
        <f t="shared" si="25"/>
        <v>822.5</v>
      </c>
      <c r="K137" s="25"/>
      <c r="L137" s="19">
        <f t="shared" ref="L137" si="26">SUM(L128:L136)</f>
        <v>105.14999999999999</v>
      </c>
    </row>
    <row r="138" spans="1:12" ht="15.75" thickBot="1" x14ac:dyDescent="0.25">
      <c r="A138" s="33">
        <f>A120</f>
        <v>4</v>
      </c>
      <c r="B138" s="33">
        <f>B120</f>
        <v>2</v>
      </c>
      <c r="C138" s="65" t="s">
        <v>4</v>
      </c>
      <c r="D138" s="66"/>
      <c r="E138" s="31"/>
      <c r="F138" s="32">
        <f>F127+F137</f>
        <v>1508</v>
      </c>
      <c r="G138" s="32">
        <f t="shared" ref="G138:L138" si="27">G127+G137</f>
        <v>46.2</v>
      </c>
      <c r="H138" s="32">
        <f t="shared" si="27"/>
        <v>47.400000000000006</v>
      </c>
      <c r="I138" s="32">
        <f t="shared" si="27"/>
        <v>201</v>
      </c>
      <c r="J138" s="32">
        <f t="shared" si="27"/>
        <v>1410</v>
      </c>
      <c r="K138" s="32"/>
      <c r="L138" s="32">
        <f t="shared" si="27"/>
        <v>240.09999999999997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205</v>
      </c>
      <c r="G139" s="40">
        <v>4.05</v>
      </c>
      <c r="H139" s="40">
        <v>3.3</v>
      </c>
      <c r="I139" s="40">
        <v>21.27</v>
      </c>
      <c r="J139" s="40">
        <v>185</v>
      </c>
      <c r="K139" s="41" t="s">
        <v>41</v>
      </c>
      <c r="L139" s="61">
        <v>25</v>
      </c>
    </row>
    <row r="140" spans="1:12" ht="15" x14ac:dyDescent="0.25">
      <c r="A140" s="23"/>
      <c r="B140" s="15"/>
      <c r="C140" s="11"/>
      <c r="D140" s="58" t="s">
        <v>26</v>
      </c>
      <c r="E140" s="42" t="s">
        <v>86</v>
      </c>
      <c r="F140" s="43">
        <v>75</v>
      </c>
      <c r="G140" s="43">
        <v>3.53</v>
      </c>
      <c r="H140" s="43">
        <v>7.97</v>
      </c>
      <c r="I140" s="43">
        <v>30.2</v>
      </c>
      <c r="J140" s="43">
        <v>155</v>
      </c>
      <c r="K140" s="44" t="s">
        <v>183</v>
      </c>
      <c r="L140" s="60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5.32</v>
      </c>
      <c r="H141" s="43">
        <v>4.0999999999999996</v>
      </c>
      <c r="I141" s="43">
        <v>16.100000000000001</v>
      </c>
      <c r="J141" s="43">
        <v>89.5</v>
      </c>
      <c r="K141" s="44" t="s">
        <v>146</v>
      </c>
      <c r="L141" s="60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30</v>
      </c>
      <c r="G142" s="43">
        <v>2.25</v>
      </c>
      <c r="H142" s="43">
        <v>0.78</v>
      </c>
      <c r="I142" s="43">
        <v>15.18</v>
      </c>
      <c r="J142" s="43">
        <v>78</v>
      </c>
      <c r="K142" s="44" t="s">
        <v>77</v>
      </c>
      <c r="L142" s="43">
        <v>2.93</v>
      </c>
    </row>
    <row r="143" spans="1:12" ht="15" x14ac:dyDescent="0.25">
      <c r="A143" s="23"/>
      <c r="B143" s="15"/>
      <c r="C143" s="11"/>
      <c r="D143" s="7"/>
      <c r="E143" s="42" t="s">
        <v>184</v>
      </c>
      <c r="F143" s="43">
        <v>40</v>
      </c>
      <c r="G143" s="43">
        <v>4.0999999999999996</v>
      </c>
      <c r="H143" s="43">
        <v>3.6</v>
      </c>
      <c r="I143" s="43">
        <v>1</v>
      </c>
      <c r="J143" s="43">
        <v>80</v>
      </c>
      <c r="K143" s="44" t="s">
        <v>185</v>
      </c>
      <c r="L143" s="43">
        <v>14.11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28">SUM(G139:G145)</f>
        <v>19.25</v>
      </c>
      <c r="H146" s="19">
        <f t="shared" si="28"/>
        <v>19.75</v>
      </c>
      <c r="I146" s="19">
        <f t="shared" si="28"/>
        <v>83.75</v>
      </c>
      <c r="J146" s="19">
        <f t="shared" si="28"/>
        <v>587.5</v>
      </c>
      <c r="K146" s="25"/>
      <c r="L146" s="19">
        <f t="shared" ref="L146" si="29">SUM(L139:L145)</f>
        <v>82.04</v>
      </c>
    </row>
    <row r="147" spans="1:12" ht="15" x14ac:dyDescent="0.25">
      <c r="A147" s="26">
        <v>4</v>
      </c>
      <c r="B147" s="13">
        <f>B139</f>
        <v>3</v>
      </c>
      <c r="C147" s="10" t="s">
        <v>25</v>
      </c>
      <c r="D147" s="7" t="s">
        <v>26</v>
      </c>
      <c r="E147" s="42" t="s">
        <v>200</v>
      </c>
      <c r="F147" s="43">
        <v>60</v>
      </c>
      <c r="G147" s="43">
        <v>1</v>
      </c>
      <c r="H147" s="43">
        <v>2.1</v>
      </c>
      <c r="I147" s="43">
        <v>4.4000000000000004</v>
      </c>
      <c r="J147" s="43">
        <v>47</v>
      </c>
      <c r="K147" s="44" t="s">
        <v>131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222</v>
      </c>
      <c r="F148" s="43">
        <v>250</v>
      </c>
      <c r="G148" s="43">
        <v>4.3499999999999996</v>
      </c>
      <c r="H148" s="43">
        <v>9.8000000000000007</v>
      </c>
      <c r="I148" s="43">
        <v>11.9</v>
      </c>
      <c r="J148" s="43">
        <v>185.7</v>
      </c>
      <c r="K148" s="44" t="s">
        <v>172</v>
      </c>
      <c r="L148" s="43">
        <v>28.57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8.4</v>
      </c>
      <c r="H149" s="43">
        <v>6.85</v>
      </c>
      <c r="I149" s="43">
        <v>9.1</v>
      </c>
      <c r="J149" s="43">
        <v>118.3</v>
      </c>
      <c r="K149" s="44" t="s">
        <v>67</v>
      </c>
      <c r="L149" s="43">
        <v>73.77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5.3</v>
      </c>
      <c r="H150" s="43">
        <v>5.9</v>
      </c>
      <c r="I150" s="43">
        <v>26.7</v>
      </c>
      <c r="J150" s="43">
        <v>166.5</v>
      </c>
      <c r="K150" s="44" t="s">
        <v>165</v>
      </c>
      <c r="L150" s="43">
        <v>28.5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0.6</v>
      </c>
      <c r="H151" s="43">
        <v>0</v>
      </c>
      <c r="I151" s="43">
        <v>31.65</v>
      </c>
      <c r="J151" s="43">
        <v>110</v>
      </c>
      <c r="K151" s="44" t="s">
        <v>75</v>
      </c>
      <c r="L151" s="43">
        <v>10</v>
      </c>
    </row>
    <row r="152" spans="1:12" ht="25.5" x14ac:dyDescent="0.25">
      <c r="A152" s="23"/>
      <c r="B152" s="15"/>
      <c r="C152" s="11"/>
      <c r="D152" s="7" t="s">
        <v>31</v>
      </c>
      <c r="E152" s="42" t="s">
        <v>198</v>
      </c>
      <c r="F152" s="43">
        <v>30</v>
      </c>
      <c r="G152" s="60">
        <v>3.2</v>
      </c>
      <c r="H152" s="43">
        <v>1.4</v>
      </c>
      <c r="I152" s="43">
        <v>13.1</v>
      </c>
      <c r="J152" s="43">
        <v>82.2</v>
      </c>
      <c r="K152" s="44" t="s">
        <v>58</v>
      </c>
      <c r="L152" s="43">
        <v>1.88</v>
      </c>
    </row>
    <row r="153" spans="1:12" ht="25.5" x14ac:dyDescent="0.25">
      <c r="A153" s="23"/>
      <c r="B153" s="15"/>
      <c r="C153" s="11"/>
      <c r="D153" s="7" t="s">
        <v>32</v>
      </c>
      <c r="E153" s="42" t="s">
        <v>51</v>
      </c>
      <c r="F153" s="43">
        <v>48</v>
      </c>
      <c r="G153" s="60">
        <v>4.0999999999999996</v>
      </c>
      <c r="H153" s="43">
        <v>1.6</v>
      </c>
      <c r="I153" s="43">
        <v>20.399999999999999</v>
      </c>
      <c r="J153" s="43">
        <v>112.8</v>
      </c>
      <c r="K153" s="44" t="s">
        <v>199</v>
      </c>
      <c r="L153" s="43">
        <v>3.34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838</v>
      </c>
      <c r="G156" s="19">
        <f t="shared" ref="G156:J156" si="30">SUM(G147:G155)</f>
        <v>26.950000000000003</v>
      </c>
      <c r="H156" s="19">
        <f t="shared" si="30"/>
        <v>27.65</v>
      </c>
      <c r="I156" s="19">
        <f t="shared" si="30"/>
        <v>117.25</v>
      </c>
      <c r="J156" s="19">
        <f t="shared" si="30"/>
        <v>822.5</v>
      </c>
      <c r="K156" s="25"/>
      <c r="L156" s="19">
        <f t="shared" ref="L156" si="31">SUM(L147:L155)</f>
        <v>158.06</v>
      </c>
    </row>
    <row r="157" spans="1:12" ht="15.75" thickBot="1" x14ac:dyDescent="0.25">
      <c r="A157" s="29">
        <f>A139</f>
        <v>4</v>
      </c>
      <c r="B157" s="30">
        <f>B139</f>
        <v>3</v>
      </c>
      <c r="C157" s="65" t="s">
        <v>4</v>
      </c>
      <c r="D157" s="66"/>
      <c r="E157" s="31"/>
      <c r="F157" s="32">
        <f>F146+F156</f>
        <v>1388</v>
      </c>
      <c r="G157" s="32">
        <f t="shared" ref="G157:L157" si="32">G146+G156</f>
        <v>46.2</v>
      </c>
      <c r="H157" s="32">
        <f t="shared" si="32"/>
        <v>47.4</v>
      </c>
      <c r="I157" s="32">
        <f t="shared" si="32"/>
        <v>201</v>
      </c>
      <c r="J157" s="32">
        <f t="shared" si="32"/>
        <v>1410</v>
      </c>
      <c r="K157" s="32"/>
      <c r="L157" s="32">
        <f t="shared" si="32"/>
        <v>240.10000000000002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223</v>
      </c>
      <c r="F158" s="40">
        <v>200</v>
      </c>
      <c r="G158" s="40">
        <v>15.5</v>
      </c>
      <c r="H158" s="40">
        <v>10.65</v>
      </c>
      <c r="I158" s="40">
        <v>5.4</v>
      </c>
      <c r="J158" s="40">
        <v>311</v>
      </c>
      <c r="K158" s="41" t="s">
        <v>60</v>
      </c>
      <c r="L158" s="40">
        <v>78.48</v>
      </c>
    </row>
    <row r="159" spans="1:12" ht="15" x14ac:dyDescent="0.25">
      <c r="A159" s="23"/>
      <c r="B159" s="15"/>
      <c r="C159" s="11"/>
      <c r="D159" s="6"/>
      <c r="E159" s="42" t="s">
        <v>232</v>
      </c>
      <c r="F159" s="43">
        <v>30</v>
      </c>
      <c r="G159" s="43">
        <v>1.55</v>
      </c>
      <c r="H159" s="43">
        <v>3.01</v>
      </c>
      <c r="I159" s="43">
        <v>31</v>
      </c>
      <c r="J159" s="43">
        <v>60</v>
      </c>
      <c r="K159" s="44" t="s">
        <v>116</v>
      </c>
      <c r="L159" s="43">
        <v>8.65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210</v>
      </c>
      <c r="G160" s="43">
        <v>0.2</v>
      </c>
      <c r="H160" s="43">
        <v>0</v>
      </c>
      <c r="I160" s="43">
        <v>15.2</v>
      </c>
      <c r="J160" s="43">
        <v>63.2</v>
      </c>
      <c r="K160" s="44" t="s">
        <v>63</v>
      </c>
      <c r="L160" s="43">
        <v>3.64</v>
      </c>
    </row>
    <row r="161" spans="1:12" ht="25.5" x14ac:dyDescent="0.25">
      <c r="A161" s="23"/>
      <c r="B161" s="15"/>
      <c r="C161" s="11"/>
      <c r="D161" s="7" t="s">
        <v>23</v>
      </c>
      <c r="E161" s="42" t="s">
        <v>76</v>
      </c>
      <c r="F161" s="43">
        <v>20</v>
      </c>
      <c r="G161" s="43">
        <v>1.5</v>
      </c>
      <c r="H161" s="43">
        <v>0.52</v>
      </c>
      <c r="I161" s="43">
        <v>10.119999999999999</v>
      </c>
      <c r="J161" s="43">
        <v>52</v>
      </c>
      <c r="K161" s="44" t="s">
        <v>77</v>
      </c>
      <c r="L161" s="43">
        <v>1.1499999999999999</v>
      </c>
    </row>
    <row r="162" spans="1:12" ht="15" x14ac:dyDescent="0.25">
      <c r="A162" s="23"/>
      <c r="B162" s="15"/>
      <c r="C162" s="11"/>
      <c r="D162" s="7"/>
      <c r="E162" s="42" t="s">
        <v>64</v>
      </c>
      <c r="F162" s="43">
        <v>10</v>
      </c>
      <c r="G162" s="43">
        <v>0.1</v>
      </c>
      <c r="H162" s="43">
        <v>5.17</v>
      </c>
      <c r="I162" s="43">
        <v>0.1</v>
      </c>
      <c r="J162" s="43">
        <v>54.3</v>
      </c>
      <c r="K162" s="44" t="s">
        <v>134</v>
      </c>
      <c r="L162" s="43">
        <v>10.8</v>
      </c>
    </row>
    <row r="163" spans="1:12" ht="15" x14ac:dyDescent="0.25">
      <c r="A163" s="23"/>
      <c r="B163" s="15"/>
      <c r="C163" s="11"/>
      <c r="D163" s="6" t="s">
        <v>24</v>
      </c>
      <c r="E163" s="42" t="s">
        <v>187</v>
      </c>
      <c r="F163" s="43">
        <v>100</v>
      </c>
      <c r="G163" s="43">
        <v>0.8</v>
      </c>
      <c r="H163" s="43">
        <v>0.8</v>
      </c>
      <c r="I163" s="43">
        <v>20</v>
      </c>
      <c r="J163" s="43">
        <v>47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33">SUM(G158:G164)</f>
        <v>19.650000000000002</v>
      </c>
      <c r="H165" s="19">
        <f t="shared" si="33"/>
        <v>20.150000000000002</v>
      </c>
      <c r="I165" s="19">
        <f t="shared" si="33"/>
        <v>81.819999999999993</v>
      </c>
      <c r="J165" s="19">
        <f t="shared" si="33"/>
        <v>587.5</v>
      </c>
      <c r="K165" s="25"/>
      <c r="L165" s="19">
        <f t="shared" ref="L165" si="34">SUM(L158:L164)</f>
        <v>117.72000000000001</v>
      </c>
    </row>
    <row r="166" spans="1:12" ht="15" x14ac:dyDescent="0.25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141</v>
      </c>
      <c r="F166" s="43">
        <v>60</v>
      </c>
      <c r="G166" s="43">
        <v>1.1000000000000001</v>
      </c>
      <c r="H166" s="43">
        <v>2.7</v>
      </c>
      <c r="I166" s="43">
        <v>9.5</v>
      </c>
      <c r="J166" s="43">
        <v>45</v>
      </c>
      <c r="K166" s="44" t="s">
        <v>134</v>
      </c>
      <c r="L166" s="60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224</v>
      </c>
      <c r="F167" s="43">
        <v>265</v>
      </c>
      <c r="G167" s="43">
        <v>3.5</v>
      </c>
      <c r="H167" s="43">
        <v>3.5</v>
      </c>
      <c r="I167" s="43">
        <v>17.5</v>
      </c>
      <c r="J167" s="43">
        <v>111.8</v>
      </c>
      <c r="K167" s="44" t="s">
        <v>225</v>
      </c>
      <c r="L167" s="60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226</v>
      </c>
      <c r="F168" s="43">
        <v>100</v>
      </c>
      <c r="G168" s="43">
        <v>11.19</v>
      </c>
      <c r="H168" s="43">
        <v>11.5</v>
      </c>
      <c r="I168" s="43">
        <v>3.9</v>
      </c>
      <c r="J168" s="43">
        <v>253.3</v>
      </c>
      <c r="K168" s="44" t="s">
        <v>227</v>
      </c>
      <c r="L168" s="60">
        <v>72.599999999999994</v>
      </c>
    </row>
    <row r="169" spans="1:12" ht="15" x14ac:dyDescent="0.25">
      <c r="A169" s="23"/>
      <c r="B169" s="15"/>
      <c r="C169" s="11"/>
      <c r="D169" s="7" t="s">
        <v>29</v>
      </c>
      <c r="E169" s="42" t="s">
        <v>139</v>
      </c>
      <c r="F169" s="43">
        <v>150</v>
      </c>
      <c r="G169" s="43">
        <v>5.2</v>
      </c>
      <c r="H169" s="43">
        <v>7.35</v>
      </c>
      <c r="I169" s="43">
        <v>29.9</v>
      </c>
      <c r="J169" s="43">
        <v>149.69999999999999</v>
      </c>
      <c r="K169" s="44" t="s">
        <v>228</v>
      </c>
      <c r="L169" s="60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</v>
      </c>
      <c r="H170" s="43">
        <v>0.2</v>
      </c>
      <c r="I170" s="43">
        <v>30.6</v>
      </c>
      <c r="J170" s="43">
        <v>110</v>
      </c>
      <c r="K170" s="44" t="s">
        <v>181</v>
      </c>
      <c r="L170" s="60">
        <v>10.8</v>
      </c>
    </row>
    <row r="171" spans="1:12" ht="25.5" x14ac:dyDescent="0.25">
      <c r="A171" s="23"/>
      <c r="B171" s="15"/>
      <c r="C171" s="11"/>
      <c r="D171" s="7" t="s">
        <v>31</v>
      </c>
      <c r="E171" s="42" t="s">
        <v>198</v>
      </c>
      <c r="F171" s="43">
        <v>30</v>
      </c>
      <c r="G171" s="60">
        <v>3.2</v>
      </c>
      <c r="H171" s="43">
        <v>1.4</v>
      </c>
      <c r="I171" s="43">
        <v>13.1</v>
      </c>
      <c r="J171" s="43">
        <v>82.2</v>
      </c>
      <c r="K171" s="44" t="s">
        <v>58</v>
      </c>
      <c r="L171" s="60">
        <v>1.88</v>
      </c>
    </row>
    <row r="172" spans="1:12" ht="25.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60">
        <v>2.56</v>
      </c>
      <c r="H172" s="43">
        <v>1</v>
      </c>
      <c r="I172" s="43">
        <v>12.75</v>
      </c>
      <c r="J172" s="43">
        <v>70.5</v>
      </c>
      <c r="K172" s="44" t="s">
        <v>199</v>
      </c>
      <c r="L172" s="60">
        <v>2.1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35">SUM(G166:G174)</f>
        <v>26.949999999999996</v>
      </c>
      <c r="H175" s="19">
        <f t="shared" si="35"/>
        <v>27.649999999999995</v>
      </c>
      <c r="I175" s="19">
        <f t="shared" si="35"/>
        <v>117.25</v>
      </c>
      <c r="J175" s="19">
        <f t="shared" si="35"/>
        <v>822.5</v>
      </c>
      <c r="K175" s="25"/>
      <c r="L175" s="19">
        <f t="shared" ref="L175" si="36">SUM(L166:L174)</f>
        <v>122.37999999999998</v>
      </c>
    </row>
    <row r="176" spans="1:12" ht="15.75" thickBot="1" x14ac:dyDescent="0.25">
      <c r="A176" s="29">
        <f>A158</f>
        <v>4</v>
      </c>
      <c r="B176" s="30">
        <f>B158</f>
        <v>4</v>
      </c>
      <c r="C176" s="65" t="s">
        <v>4</v>
      </c>
      <c r="D176" s="66"/>
      <c r="E176" s="31"/>
      <c r="F176" s="32">
        <f>F165+F175</f>
        <v>1405</v>
      </c>
      <c r="G176" s="32">
        <f t="shared" ref="G176:L176" si="37">G165+G175</f>
        <v>46.599999999999994</v>
      </c>
      <c r="H176" s="32">
        <f t="shared" si="37"/>
        <v>47.8</v>
      </c>
      <c r="I176" s="32">
        <f t="shared" si="37"/>
        <v>199.07</v>
      </c>
      <c r="J176" s="32">
        <f t="shared" si="37"/>
        <v>1410</v>
      </c>
      <c r="K176" s="32"/>
      <c r="L176" s="32">
        <f t="shared" si="37"/>
        <v>240.1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205</v>
      </c>
      <c r="G177" s="40">
        <v>8.0500000000000007</v>
      </c>
      <c r="H177" s="40">
        <v>6.65</v>
      </c>
      <c r="I177" s="40">
        <v>32</v>
      </c>
      <c r="J177" s="40">
        <v>219.7</v>
      </c>
      <c r="K177" s="41" t="s">
        <v>41</v>
      </c>
      <c r="L177" s="40">
        <v>21.46</v>
      </c>
    </row>
    <row r="178" spans="1:12" ht="15" x14ac:dyDescent="0.25">
      <c r="A178" s="23"/>
      <c r="B178" s="15"/>
      <c r="C178" s="11"/>
      <c r="D178" s="58" t="s">
        <v>26</v>
      </c>
      <c r="E178" s="42" t="s">
        <v>229</v>
      </c>
      <c r="F178" s="43">
        <v>130</v>
      </c>
      <c r="G178" s="43">
        <v>3.6</v>
      </c>
      <c r="H178" s="43">
        <v>9</v>
      </c>
      <c r="I178" s="43">
        <v>15.2</v>
      </c>
      <c r="J178" s="43">
        <v>140</v>
      </c>
      <c r="K178" s="44" t="s">
        <v>56</v>
      </c>
      <c r="L178" s="43">
        <v>38.64</v>
      </c>
    </row>
    <row r="179" spans="1:12" ht="15" x14ac:dyDescent="0.25">
      <c r="A179" s="23"/>
      <c r="B179" s="15"/>
      <c r="C179" s="11"/>
      <c r="D179" s="7" t="s">
        <v>22</v>
      </c>
      <c r="E179" s="42" t="s">
        <v>142</v>
      </c>
      <c r="F179" s="43">
        <v>200</v>
      </c>
      <c r="G179" s="43">
        <v>0.8</v>
      </c>
      <c r="H179" s="43">
        <v>0.6</v>
      </c>
      <c r="I179" s="43">
        <v>13.6</v>
      </c>
      <c r="J179" s="43">
        <v>62.8</v>
      </c>
      <c r="K179" s="44" t="s">
        <v>82</v>
      </c>
      <c r="L179" s="43">
        <v>20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50</v>
      </c>
      <c r="G180" s="43">
        <v>6.8</v>
      </c>
      <c r="H180" s="43">
        <v>3.5</v>
      </c>
      <c r="I180" s="43">
        <v>22.95</v>
      </c>
      <c r="J180" s="43">
        <v>165</v>
      </c>
      <c r="K180" s="44" t="s">
        <v>134</v>
      </c>
      <c r="L180" s="43">
        <v>16.55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38">SUM(G177:G183)</f>
        <v>19.25</v>
      </c>
      <c r="H184" s="19">
        <f t="shared" si="38"/>
        <v>19.75</v>
      </c>
      <c r="I184" s="19">
        <f t="shared" si="38"/>
        <v>83.75</v>
      </c>
      <c r="J184" s="19">
        <f t="shared" si="38"/>
        <v>587.5</v>
      </c>
      <c r="K184" s="25"/>
      <c r="L184" s="19">
        <f t="shared" ref="L184" si="39">SUM(L177:L183)</f>
        <v>96.649999999999991</v>
      </c>
    </row>
    <row r="185" spans="1:12" ht="15" x14ac:dyDescent="0.25">
      <c r="A185" s="26">
        <v>4</v>
      </c>
      <c r="B185" s="13">
        <f>B177</f>
        <v>5</v>
      </c>
      <c r="C185" s="10" t="s">
        <v>25</v>
      </c>
      <c r="D185" s="7" t="s">
        <v>26</v>
      </c>
      <c r="E185" s="42" t="s">
        <v>143</v>
      </c>
      <c r="F185" s="43">
        <v>60</v>
      </c>
      <c r="G185" s="43">
        <v>0.2</v>
      </c>
      <c r="H185" s="43">
        <v>2.5</v>
      </c>
      <c r="I185" s="43">
        <v>5</v>
      </c>
      <c r="J185" s="43">
        <v>72</v>
      </c>
      <c r="K185" s="44" t="s">
        <v>111</v>
      </c>
      <c r="L185" s="43">
        <v>10.8</v>
      </c>
    </row>
    <row r="186" spans="1:12" ht="15" x14ac:dyDescent="0.25">
      <c r="A186" s="23"/>
      <c r="B186" s="15"/>
      <c r="C186" s="11"/>
      <c r="D186" s="7" t="s">
        <v>27</v>
      </c>
      <c r="E186" s="42" t="s">
        <v>144</v>
      </c>
      <c r="F186" s="43">
        <v>255</v>
      </c>
      <c r="G186" s="43">
        <v>3.86</v>
      </c>
      <c r="H186" s="43">
        <v>7.5</v>
      </c>
      <c r="I186" s="43">
        <v>22.95</v>
      </c>
      <c r="J186" s="43">
        <v>127.5</v>
      </c>
      <c r="K186" s="44" t="s">
        <v>213</v>
      </c>
      <c r="L186" s="43">
        <v>28.07</v>
      </c>
    </row>
    <row r="187" spans="1:12" ht="15" x14ac:dyDescent="0.25">
      <c r="A187" s="23"/>
      <c r="B187" s="15"/>
      <c r="C187" s="11"/>
      <c r="D187" s="7" t="s">
        <v>28</v>
      </c>
      <c r="E187" s="42" t="s">
        <v>230</v>
      </c>
      <c r="F187" s="43">
        <v>90</v>
      </c>
      <c r="G187" s="43">
        <v>10.95</v>
      </c>
      <c r="H187" s="43">
        <v>6.95</v>
      </c>
      <c r="I187" s="43">
        <v>1</v>
      </c>
      <c r="J187" s="43">
        <v>168</v>
      </c>
      <c r="K187" s="44" t="s">
        <v>196</v>
      </c>
      <c r="L187" s="43">
        <v>71.69</v>
      </c>
    </row>
    <row r="188" spans="1:12" ht="15" x14ac:dyDescent="0.25">
      <c r="A188" s="23"/>
      <c r="B188" s="15"/>
      <c r="C188" s="11"/>
      <c r="D188" s="7" t="s">
        <v>29</v>
      </c>
      <c r="E188" s="42" t="s">
        <v>231</v>
      </c>
      <c r="F188" s="43">
        <v>150</v>
      </c>
      <c r="G188" s="43">
        <v>3.64</v>
      </c>
      <c r="H188" s="43">
        <v>7.5</v>
      </c>
      <c r="I188" s="43">
        <v>34.6</v>
      </c>
      <c r="J188" s="43">
        <v>168</v>
      </c>
      <c r="K188" s="44" t="s">
        <v>73</v>
      </c>
      <c r="L188" s="43">
        <v>17</v>
      </c>
    </row>
    <row r="189" spans="1:12" ht="15" x14ac:dyDescent="0.25">
      <c r="A189" s="23"/>
      <c r="B189" s="15"/>
      <c r="C189" s="11"/>
      <c r="D189" s="7" t="s">
        <v>30</v>
      </c>
      <c r="E189" s="42" t="s">
        <v>209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116</v>
      </c>
      <c r="L189" s="43">
        <v>10.67</v>
      </c>
    </row>
    <row r="190" spans="1:12" ht="25.5" x14ac:dyDescent="0.25">
      <c r="A190" s="23"/>
      <c r="B190" s="15"/>
      <c r="C190" s="11"/>
      <c r="D190" s="7" t="s">
        <v>31</v>
      </c>
      <c r="E190" s="42" t="s">
        <v>198</v>
      </c>
      <c r="F190" s="43">
        <v>30</v>
      </c>
      <c r="G190" s="60">
        <v>3.2</v>
      </c>
      <c r="H190" s="43">
        <v>1.4</v>
      </c>
      <c r="I190" s="43">
        <v>13.1</v>
      </c>
      <c r="J190" s="43">
        <v>82.2</v>
      </c>
      <c r="K190" s="44" t="s">
        <v>58</v>
      </c>
      <c r="L190" s="43">
        <v>1.88</v>
      </c>
    </row>
    <row r="191" spans="1:12" ht="25.5" x14ac:dyDescent="0.25">
      <c r="A191" s="23"/>
      <c r="B191" s="15"/>
      <c r="C191" s="11"/>
      <c r="D191" s="7" t="s">
        <v>32</v>
      </c>
      <c r="E191" s="42" t="s">
        <v>51</v>
      </c>
      <c r="F191" s="43">
        <v>48</v>
      </c>
      <c r="G191" s="60">
        <v>4.0999999999999996</v>
      </c>
      <c r="H191" s="43">
        <v>1.6</v>
      </c>
      <c r="I191" s="43">
        <v>20.399999999999999</v>
      </c>
      <c r="J191" s="43">
        <v>112.8</v>
      </c>
      <c r="K191" s="44" t="s">
        <v>199</v>
      </c>
      <c r="L191" s="43">
        <v>3.34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833</v>
      </c>
      <c r="G194" s="19">
        <f t="shared" ref="G194:J194" si="40">SUM(G185:G193)</f>
        <v>26.949999999999996</v>
      </c>
      <c r="H194" s="19">
        <f t="shared" si="40"/>
        <v>27.65</v>
      </c>
      <c r="I194" s="19">
        <f t="shared" si="40"/>
        <v>117.25</v>
      </c>
      <c r="J194" s="19">
        <f t="shared" si="40"/>
        <v>822.5</v>
      </c>
      <c r="K194" s="25"/>
      <c r="L194" s="19">
        <f>SUM(L185:L193)</f>
        <v>143.44999999999999</v>
      </c>
    </row>
    <row r="195" spans="1:12" ht="15.75" thickBot="1" x14ac:dyDescent="0.25">
      <c r="A195" s="29">
        <f>A177</f>
        <v>4</v>
      </c>
      <c r="B195" s="30">
        <f>B177</f>
        <v>5</v>
      </c>
      <c r="C195" s="65" t="s">
        <v>4</v>
      </c>
      <c r="D195" s="66"/>
      <c r="E195" s="31"/>
      <c r="F195" s="32">
        <f>F184+F194</f>
        <v>1418</v>
      </c>
      <c r="G195" s="32">
        <f t="shared" ref="G195:J195" si="41">G184+G194</f>
        <v>46.199999999999996</v>
      </c>
      <c r="H195" s="32">
        <f t="shared" si="41"/>
        <v>47.4</v>
      </c>
      <c r="I195" s="32">
        <f t="shared" si="41"/>
        <v>201</v>
      </c>
      <c r="J195" s="32">
        <f t="shared" si="41"/>
        <v>1410</v>
      </c>
      <c r="K195" s="32"/>
      <c r="L195" s="32">
        <f>L184+L194</f>
        <v>240.09999999999997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1446.2</v>
      </c>
      <c r="G196" s="34">
        <f>(G24+G43+G62+G81+G100+G119+G138+G157+G176+G195)/(IF(G24=0,0,1)+IF(G43=0,0,1)+IF(G62=0,0,1)+IF(G81=0,0,1)+IF(G100=0,0,1)+IF(G119=0,0,1)+IF(G138=0,0,1)+IF(G157=0,0,1)+IF(G176=0,0,1)+IF(G195=0,0,1))</f>
        <v>46.239999999999995</v>
      </c>
      <c r="H196" s="34">
        <f>(H24+H43+H62+H81+H100+H119+H138+H157+H176+H195)/(IF(H24=0,0,1)+IF(H43=0,0,1)+IF(H62=0,0,1)+IF(H81=0,0,1)+IF(H100=0,0,1)+IF(H119=0,0,1)+IF(H138=0,0,1)+IF(H157=0,0,1)+IF(H176=0,0,1)+IF(H195=0,0,1))</f>
        <v>47.439999999999991</v>
      </c>
      <c r="I196" s="34">
        <f t="shared" ref="I196:J196" si="42">(I24+I43+I62+I81+I100+I119+I138+I157+I176+I195)/(IF(I24=0,0,1)+IF(I43=0,0,1)+IF(I62=0,0,1)+IF(I81=0,0,1)+IF(I100=0,0,1)+IF(I119=0,0,1)+IF(I138=0,0,1)+IF(I157=0,0,1)+IF(I176=0,0,1)+IF(I195=0,0,1))</f>
        <v>200.80699999999999</v>
      </c>
      <c r="J196" s="34">
        <f t="shared" si="42"/>
        <v>1410</v>
      </c>
      <c r="K196" s="34"/>
      <c r="L196" s="34">
        <f t="shared" ref="L196" si="43">(L24+L43+L62+L81+L100+L119+L138+L157+L176+L195)/(IF(L24=0,0,1)+IF(L43=0,0,1)+IF(L62=0,0,1)+IF(L81=0,0,1)+IF(L100=0,0,1)+IF(L119=0,0,1)+IF(L138=0,0,1)+IF(L157=0,0,1)+IF(L176=0,0,1)+IF(L195=0,0,1))</f>
        <v>240.09999999999997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 неделя</vt:lpstr>
      <vt:lpstr>Испр 3-4неде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2024-10-01T07:58:39Z</cp:lastPrinted>
  <dcterms:created xsi:type="dcterms:W3CDTF">2022-05-16T14:23:56Z</dcterms:created>
  <dcterms:modified xsi:type="dcterms:W3CDTF">2025-01-09T14:48:45Z</dcterms:modified>
</cp:coreProperties>
</file>